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4315" windowHeight="15540" tabRatio="500"/>
  </bookViews>
  <sheets>
    <sheet name="Sheet1" sheetId="1" r:id="rId1"/>
  </sheets>
  <definedNames>
    <definedName name="_xlnm._FilterDatabase" localSheetId="0" hidden="1">Sheet1!$A$1:$HG$1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P3" i="1" l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P378" i="1"/>
  <c r="CP379" i="1"/>
  <c r="CP380" i="1"/>
  <c r="CP381" i="1"/>
  <c r="CP382" i="1"/>
  <c r="CP383" i="1"/>
  <c r="CP384" i="1"/>
  <c r="CP385" i="1"/>
  <c r="CP386" i="1"/>
  <c r="CP387" i="1"/>
  <c r="CP388" i="1"/>
  <c r="CP389" i="1"/>
  <c r="CP390" i="1"/>
  <c r="CP391" i="1"/>
  <c r="CP392" i="1"/>
  <c r="CP393" i="1"/>
  <c r="CP394" i="1"/>
  <c r="CP395" i="1"/>
  <c r="CP396" i="1"/>
  <c r="CP397" i="1"/>
  <c r="CP398" i="1"/>
  <c r="CP399" i="1"/>
  <c r="CP400" i="1"/>
  <c r="CP401" i="1"/>
  <c r="CP402" i="1"/>
  <c r="CP403" i="1"/>
  <c r="CP404" i="1"/>
  <c r="CP405" i="1"/>
  <c r="CP406" i="1"/>
  <c r="CP407" i="1"/>
  <c r="CP408" i="1"/>
  <c r="CP409" i="1"/>
  <c r="CP410" i="1"/>
  <c r="CP411" i="1"/>
  <c r="CP412" i="1"/>
  <c r="CP413" i="1"/>
  <c r="CP414" i="1"/>
  <c r="CP415" i="1"/>
  <c r="CP416" i="1"/>
  <c r="CP417" i="1"/>
  <c r="CP418" i="1"/>
  <c r="CP419" i="1"/>
  <c r="CP420" i="1"/>
  <c r="CP421" i="1"/>
  <c r="CP422" i="1"/>
  <c r="CP423" i="1"/>
  <c r="CP424" i="1"/>
  <c r="CP425" i="1"/>
  <c r="CP426" i="1"/>
  <c r="CP427" i="1"/>
  <c r="CP428" i="1"/>
  <c r="CP429" i="1"/>
  <c r="CP430" i="1"/>
  <c r="CP431" i="1"/>
  <c r="CP432" i="1"/>
  <c r="CP433" i="1"/>
  <c r="CP434" i="1"/>
  <c r="CP435" i="1"/>
  <c r="CP436" i="1"/>
  <c r="CP437" i="1"/>
  <c r="CP438" i="1"/>
  <c r="CP439" i="1"/>
  <c r="CP440" i="1"/>
  <c r="CP441" i="1"/>
  <c r="CP442" i="1"/>
  <c r="CP443" i="1"/>
  <c r="CP444" i="1"/>
  <c r="CP445" i="1"/>
  <c r="CP446" i="1"/>
  <c r="CP447" i="1"/>
  <c r="CP448" i="1"/>
  <c r="CP449" i="1"/>
  <c r="CP450" i="1"/>
  <c r="CP451" i="1"/>
  <c r="CP452" i="1"/>
  <c r="CP453" i="1"/>
  <c r="CP454" i="1"/>
  <c r="CP455" i="1"/>
  <c r="CP456" i="1"/>
  <c r="CP457" i="1"/>
  <c r="CP458" i="1"/>
  <c r="CP459" i="1"/>
  <c r="CP460" i="1"/>
  <c r="CP461" i="1"/>
  <c r="CP462" i="1"/>
  <c r="CP463" i="1"/>
  <c r="CP464" i="1"/>
  <c r="CP465" i="1"/>
  <c r="CP466" i="1"/>
  <c r="CP467" i="1"/>
  <c r="CP468" i="1"/>
  <c r="CP469" i="1"/>
  <c r="CP470" i="1"/>
  <c r="CP471" i="1"/>
  <c r="CP472" i="1"/>
  <c r="CP473" i="1"/>
  <c r="CP474" i="1"/>
  <c r="CP475" i="1"/>
  <c r="CP476" i="1"/>
  <c r="CP477" i="1"/>
  <c r="CP478" i="1"/>
  <c r="CP479" i="1"/>
  <c r="CP480" i="1"/>
  <c r="CP481" i="1"/>
  <c r="CP482" i="1"/>
  <c r="CP483" i="1"/>
  <c r="CP484" i="1"/>
  <c r="CP485" i="1"/>
  <c r="CP486" i="1"/>
  <c r="CP487" i="1"/>
  <c r="CP488" i="1"/>
  <c r="CP489" i="1"/>
  <c r="CP490" i="1"/>
  <c r="CP491" i="1"/>
  <c r="CP492" i="1"/>
  <c r="CP493" i="1"/>
  <c r="CP494" i="1"/>
  <c r="CP495" i="1"/>
  <c r="CP496" i="1"/>
  <c r="CP497" i="1"/>
  <c r="CP498" i="1"/>
  <c r="CP499" i="1"/>
  <c r="CP500" i="1"/>
  <c r="CP501" i="1"/>
  <c r="CP2" i="1"/>
  <c r="CO3" i="1"/>
  <c r="CQ3" i="1"/>
  <c r="CR3" i="1"/>
  <c r="CO4" i="1"/>
  <c r="CQ4" i="1"/>
  <c r="CR4" i="1"/>
  <c r="CO5" i="1"/>
  <c r="CQ5" i="1"/>
  <c r="CR5" i="1"/>
  <c r="CO6" i="1"/>
  <c r="CQ6" i="1"/>
  <c r="CR6" i="1"/>
  <c r="CO7" i="1"/>
  <c r="CQ7" i="1"/>
  <c r="CR7" i="1"/>
  <c r="CO8" i="1"/>
  <c r="CQ8" i="1"/>
  <c r="CR8" i="1"/>
  <c r="CO9" i="1"/>
  <c r="CQ9" i="1"/>
  <c r="CR9" i="1"/>
  <c r="CO10" i="1"/>
  <c r="CQ10" i="1"/>
  <c r="CR10" i="1"/>
  <c r="CO11" i="1"/>
  <c r="CQ11" i="1"/>
  <c r="CR11" i="1"/>
  <c r="CO12" i="1"/>
  <c r="CQ12" i="1"/>
  <c r="CR12" i="1"/>
  <c r="CO13" i="1"/>
  <c r="CQ13" i="1"/>
  <c r="CR13" i="1"/>
  <c r="CO14" i="1"/>
  <c r="CQ14" i="1"/>
  <c r="CR14" i="1"/>
  <c r="CO15" i="1"/>
  <c r="CQ15" i="1"/>
  <c r="CR15" i="1"/>
  <c r="CS3" i="1"/>
  <c r="CT3" i="1"/>
  <c r="CU3" i="1"/>
  <c r="CV3" i="1"/>
  <c r="CW3" i="1"/>
  <c r="CS4" i="1"/>
  <c r="CT4" i="1"/>
  <c r="CU4" i="1"/>
  <c r="CV4" i="1"/>
  <c r="CW4" i="1"/>
  <c r="CS5" i="1"/>
  <c r="CT5" i="1"/>
  <c r="CU5" i="1"/>
  <c r="CV5" i="1"/>
  <c r="CW5" i="1"/>
  <c r="CS6" i="1"/>
  <c r="CT6" i="1"/>
  <c r="CU6" i="1"/>
  <c r="CV6" i="1"/>
  <c r="CW6" i="1"/>
  <c r="CS7" i="1"/>
  <c r="CT7" i="1"/>
  <c r="CU7" i="1"/>
  <c r="CV7" i="1"/>
  <c r="CW7" i="1"/>
  <c r="CS8" i="1"/>
  <c r="CT8" i="1"/>
  <c r="CU8" i="1"/>
  <c r="CV8" i="1"/>
  <c r="CW8" i="1"/>
  <c r="CS9" i="1"/>
  <c r="CT9" i="1"/>
  <c r="CU9" i="1"/>
  <c r="CV9" i="1"/>
  <c r="CW9" i="1"/>
  <c r="CS10" i="1"/>
  <c r="CT10" i="1"/>
  <c r="CU10" i="1"/>
  <c r="CV10" i="1"/>
  <c r="CW10" i="1"/>
  <c r="CS11" i="1"/>
  <c r="CT11" i="1"/>
  <c r="CU11" i="1"/>
  <c r="CV11" i="1"/>
  <c r="CW11" i="1"/>
  <c r="CS12" i="1"/>
  <c r="CT12" i="1"/>
  <c r="CU12" i="1"/>
  <c r="CV12" i="1"/>
  <c r="CW12" i="1"/>
  <c r="CS13" i="1"/>
  <c r="CT13" i="1"/>
  <c r="CU13" i="1"/>
  <c r="CV13" i="1"/>
  <c r="CW13" i="1"/>
  <c r="CS14" i="1"/>
  <c r="CT14" i="1"/>
  <c r="CU14" i="1"/>
  <c r="CV14" i="1"/>
  <c r="CW14" i="1"/>
  <c r="CS15" i="1"/>
  <c r="CT15" i="1"/>
  <c r="CU15" i="1"/>
  <c r="CV15" i="1"/>
  <c r="CW15" i="1"/>
  <c r="CS16" i="1"/>
  <c r="CT16" i="1"/>
  <c r="CU16" i="1"/>
  <c r="CV16" i="1"/>
  <c r="CW16" i="1"/>
  <c r="CS17" i="1"/>
  <c r="CT17" i="1"/>
  <c r="CU17" i="1"/>
  <c r="CV17" i="1"/>
  <c r="CW17" i="1"/>
  <c r="CS18" i="1"/>
  <c r="CT18" i="1"/>
  <c r="CU18" i="1"/>
  <c r="CV18" i="1"/>
  <c r="CW18" i="1"/>
  <c r="CS19" i="1"/>
  <c r="CT19" i="1"/>
  <c r="CU19" i="1"/>
  <c r="CV19" i="1"/>
  <c r="CW19" i="1"/>
  <c r="CS20" i="1"/>
  <c r="CT20" i="1"/>
  <c r="CU20" i="1"/>
  <c r="CV20" i="1"/>
  <c r="CW20" i="1"/>
  <c r="CS21" i="1"/>
  <c r="CT21" i="1"/>
  <c r="CU21" i="1"/>
  <c r="CV21" i="1"/>
  <c r="CW21" i="1"/>
  <c r="CS22" i="1"/>
  <c r="CT22" i="1"/>
  <c r="CU22" i="1"/>
  <c r="CV22" i="1"/>
  <c r="CW22" i="1"/>
  <c r="CS23" i="1"/>
  <c r="CT23" i="1"/>
  <c r="CU23" i="1"/>
  <c r="CV23" i="1"/>
  <c r="CW23" i="1"/>
  <c r="CS24" i="1"/>
  <c r="CT24" i="1"/>
  <c r="CU24" i="1"/>
  <c r="CV24" i="1"/>
  <c r="CW24" i="1"/>
  <c r="CS25" i="1"/>
  <c r="CT25" i="1"/>
  <c r="CU25" i="1"/>
  <c r="CV25" i="1"/>
  <c r="CW25" i="1"/>
  <c r="CS26" i="1"/>
  <c r="CT26" i="1"/>
  <c r="CU26" i="1"/>
  <c r="CV26" i="1"/>
  <c r="CW26" i="1"/>
  <c r="CS27" i="1"/>
  <c r="CT27" i="1"/>
  <c r="CU27" i="1"/>
  <c r="CV27" i="1"/>
  <c r="CW27" i="1"/>
  <c r="CS28" i="1"/>
  <c r="CT28" i="1"/>
  <c r="CU28" i="1"/>
  <c r="CV28" i="1"/>
  <c r="CW28" i="1"/>
  <c r="CS29" i="1"/>
  <c r="CT29" i="1"/>
  <c r="CU29" i="1"/>
  <c r="CV29" i="1"/>
  <c r="CW29" i="1"/>
  <c r="CS30" i="1"/>
  <c r="CT30" i="1"/>
  <c r="CU30" i="1"/>
  <c r="CV30" i="1"/>
  <c r="CW30" i="1"/>
  <c r="CS31" i="1"/>
  <c r="CT31" i="1"/>
  <c r="CU31" i="1"/>
  <c r="CV31" i="1"/>
  <c r="CW31" i="1"/>
  <c r="CS32" i="1"/>
  <c r="CT32" i="1"/>
  <c r="CU32" i="1"/>
  <c r="CV32" i="1"/>
  <c r="CW32" i="1"/>
  <c r="CS33" i="1"/>
  <c r="CT33" i="1"/>
  <c r="CU33" i="1"/>
  <c r="CV33" i="1"/>
  <c r="CW33" i="1"/>
  <c r="CS34" i="1"/>
  <c r="CT34" i="1"/>
  <c r="CU34" i="1"/>
  <c r="CV34" i="1"/>
  <c r="CW34" i="1"/>
  <c r="CS35" i="1"/>
  <c r="CT35" i="1"/>
  <c r="CU35" i="1"/>
  <c r="CV35" i="1"/>
  <c r="CW35" i="1"/>
  <c r="CS36" i="1"/>
  <c r="CT36" i="1"/>
  <c r="CU36" i="1"/>
  <c r="CV36" i="1"/>
  <c r="CW36" i="1"/>
  <c r="CS37" i="1"/>
  <c r="CT37" i="1"/>
  <c r="CU37" i="1"/>
  <c r="CV37" i="1"/>
  <c r="CW37" i="1"/>
  <c r="CS38" i="1"/>
  <c r="CT38" i="1"/>
  <c r="CU38" i="1"/>
  <c r="CV38" i="1"/>
  <c r="CW38" i="1"/>
  <c r="CS39" i="1"/>
  <c r="CT39" i="1"/>
  <c r="CU39" i="1"/>
  <c r="CV39" i="1"/>
  <c r="CW39" i="1"/>
  <c r="CS40" i="1"/>
  <c r="CT40" i="1"/>
  <c r="CU40" i="1"/>
  <c r="CV40" i="1"/>
  <c r="CW40" i="1"/>
  <c r="CS41" i="1"/>
  <c r="CT41" i="1"/>
  <c r="CU41" i="1"/>
  <c r="CV41" i="1"/>
  <c r="CW41" i="1"/>
  <c r="CS42" i="1"/>
  <c r="CT42" i="1"/>
  <c r="CU42" i="1"/>
  <c r="CV42" i="1"/>
  <c r="CW42" i="1"/>
  <c r="CS43" i="1"/>
  <c r="CT43" i="1"/>
  <c r="CU43" i="1"/>
  <c r="CV43" i="1"/>
  <c r="CW43" i="1"/>
  <c r="CS44" i="1"/>
  <c r="CT44" i="1"/>
  <c r="CU44" i="1"/>
  <c r="CV44" i="1"/>
  <c r="CW44" i="1"/>
  <c r="CS45" i="1"/>
  <c r="CT45" i="1"/>
  <c r="CU45" i="1"/>
  <c r="CV45" i="1"/>
  <c r="CW45" i="1"/>
  <c r="CS46" i="1"/>
  <c r="CT46" i="1"/>
  <c r="CU46" i="1"/>
  <c r="CV46" i="1"/>
  <c r="CW46" i="1"/>
  <c r="CS47" i="1"/>
  <c r="CT47" i="1"/>
  <c r="CU47" i="1"/>
  <c r="CV47" i="1"/>
  <c r="CW47" i="1"/>
  <c r="CS48" i="1"/>
  <c r="CT48" i="1"/>
  <c r="CU48" i="1"/>
  <c r="CV48" i="1"/>
  <c r="CW48" i="1"/>
  <c r="CS49" i="1"/>
  <c r="CT49" i="1"/>
  <c r="CU49" i="1"/>
  <c r="CV49" i="1"/>
  <c r="CW49" i="1"/>
  <c r="CS50" i="1"/>
  <c r="CT50" i="1"/>
  <c r="CU50" i="1"/>
  <c r="CV50" i="1"/>
  <c r="CW50" i="1"/>
  <c r="CS51" i="1"/>
  <c r="CT51" i="1"/>
  <c r="CU51" i="1"/>
  <c r="CV51" i="1"/>
  <c r="CW51" i="1"/>
  <c r="CS52" i="1"/>
  <c r="CT52" i="1"/>
  <c r="CU52" i="1"/>
  <c r="CV52" i="1"/>
  <c r="CW52" i="1"/>
  <c r="CS53" i="1"/>
  <c r="CT53" i="1"/>
  <c r="CU53" i="1"/>
  <c r="CV53" i="1"/>
  <c r="CW53" i="1"/>
  <c r="CS54" i="1"/>
  <c r="CT54" i="1"/>
  <c r="CU54" i="1"/>
  <c r="CV54" i="1"/>
  <c r="CW54" i="1"/>
  <c r="CS55" i="1"/>
  <c r="CT55" i="1"/>
  <c r="CU55" i="1"/>
  <c r="CV55" i="1"/>
  <c r="CW55" i="1"/>
  <c r="CS56" i="1"/>
  <c r="CT56" i="1"/>
  <c r="CU56" i="1"/>
  <c r="CV56" i="1"/>
  <c r="CW56" i="1"/>
  <c r="CS57" i="1"/>
  <c r="CT57" i="1"/>
  <c r="CU57" i="1"/>
  <c r="CV57" i="1"/>
  <c r="CW57" i="1"/>
  <c r="CS58" i="1"/>
  <c r="CT58" i="1"/>
  <c r="CU58" i="1"/>
  <c r="CV58" i="1"/>
  <c r="CW58" i="1"/>
  <c r="CS59" i="1"/>
  <c r="CT59" i="1"/>
  <c r="CU59" i="1"/>
  <c r="CV59" i="1"/>
  <c r="CW59" i="1"/>
  <c r="CS60" i="1"/>
  <c r="CT60" i="1"/>
  <c r="CU60" i="1"/>
  <c r="CV60" i="1"/>
  <c r="CW60" i="1"/>
  <c r="CS61" i="1"/>
  <c r="CT61" i="1"/>
  <c r="CU61" i="1"/>
  <c r="CV61" i="1"/>
  <c r="CW61" i="1"/>
  <c r="CS62" i="1"/>
  <c r="CT62" i="1"/>
  <c r="CU62" i="1"/>
  <c r="CV62" i="1"/>
  <c r="CW62" i="1"/>
  <c r="CS63" i="1"/>
  <c r="CT63" i="1"/>
  <c r="CU63" i="1"/>
  <c r="CV63" i="1"/>
  <c r="CW63" i="1"/>
  <c r="CS64" i="1"/>
  <c r="CT64" i="1"/>
  <c r="CU64" i="1"/>
  <c r="CV64" i="1"/>
  <c r="CW64" i="1"/>
  <c r="CS65" i="1"/>
  <c r="CT65" i="1"/>
  <c r="CU65" i="1"/>
  <c r="CV65" i="1"/>
  <c r="CW65" i="1"/>
  <c r="CS66" i="1"/>
  <c r="CT66" i="1"/>
  <c r="CU66" i="1"/>
  <c r="CV66" i="1"/>
  <c r="CW66" i="1"/>
  <c r="CS67" i="1"/>
  <c r="CT67" i="1"/>
  <c r="CU67" i="1"/>
  <c r="CV67" i="1"/>
  <c r="CW67" i="1"/>
  <c r="CS68" i="1"/>
  <c r="CT68" i="1"/>
  <c r="CU68" i="1"/>
  <c r="CV68" i="1"/>
  <c r="CW68" i="1"/>
  <c r="CS69" i="1"/>
  <c r="CT69" i="1"/>
  <c r="CU69" i="1"/>
  <c r="CV69" i="1"/>
  <c r="CW69" i="1"/>
  <c r="CS70" i="1"/>
  <c r="CT70" i="1"/>
  <c r="CU70" i="1"/>
  <c r="CV70" i="1"/>
  <c r="CW70" i="1"/>
  <c r="CS71" i="1"/>
  <c r="CT71" i="1"/>
  <c r="CU71" i="1"/>
  <c r="CV71" i="1"/>
  <c r="CW71" i="1"/>
  <c r="CS72" i="1"/>
  <c r="CT72" i="1"/>
  <c r="CU72" i="1"/>
  <c r="CV72" i="1"/>
  <c r="CW72" i="1"/>
  <c r="CS73" i="1"/>
  <c r="CT73" i="1"/>
  <c r="CU73" i="1"/>
  <c r="CV73" i="1"/>
  <c r="CW73" i="1"/>
  <c r="CS74" i="1"/>
  <c r="CT74" i="1"/>
  <c r="CU74" i="1"/>
  <c r="CV74" i="1"/>
  <c r="CW74" i="1"/>
  <c r="CS75" i="1"/>
  <c r="CT75" i="1"/>
  <c r="CU75" i="1"/>
  <c r="CV75" i="1"/>
  <c r="CW75" i="1"/>
  <c r="CS76" i="1"/>
  <c r="CT76" i="1"/>
  <c r="CU76" i="1"/>
  <c r="CV76" i="1"/>
  <c r="CW76" i="1"/>
  <c r="CS77" i="1"/>
  <c r="CT77" i="1"/>
  <c r="CU77" i="1"/>
  <c r="CV77" i="1"/>
  <c r="CW77" i="1"/>
  <c r="CS78" i="1"/>
  <c r="CT78" i="1"/>
  <c r="CU78" i="1"/>
  <c r="CV78" i="1"/>
  <c r="CW78" i="1"/>
  <c r="CS79" i="1"/>
  <c r="CT79" i="1"/>
  <c r="CU79" i="1"/>
  <c r="CV79" i="1"/>
  <c r="CW79" i="1"/>
  <c r="CS80" i="1"/>
  <c r="CT80" i="1"/>
  <c r="CU80" i="1"/>
  <c r="CV80" i="1"/>
  <c r="CW80" i="1"/>
  <c r="CS81" i="1"/>
  <c r="CT81" i="1"/>
  <c r="CU81" i="1"/>
  <c r="CV81" i="1"/>
  <c r="CW81" i="1"/>
  <c r="CS82" i="1"/>
  <c r="CT82" i="1"/>
  <c r="CU82" i="1"/>
  <c r="CV82" i="1"/>
  <c r="CW82" i="1"/>
  <c r="CS83" i="1"/>
  <c r="CT83" i="1"/>
  <c r="CU83" i="1"/>
  <c r="CV83" i="1"/>
  <c r="CW83" i="1"/>
  <c r="CS84" i="1"/>
  <c r="CT84" i="1"/>
  <c r="CU84" i="1"/>
  <c r="CV84" i="1"/>
  <c r="CW84" i="1"/>
  <c r="CS85" i="1"/>
  <c r="CT85" i="1"/>
  <c r="CU85" i="1"/>
  <c r="CV85" i="1"/>
  <c r="CW85" i="1"/>
  <c r="CS86" i="1"/>
  <c r="CT86" i="1"/>
  <c r="CU86" i="1"/>
  <c r="CV86" i="1"/>
  <c r="CW86" i="1"/>
  <c r="CS87" i="1"/>
  <c r="CT87" i="1"/>
  <c r="CU87" i="1"/>
  <c r="CV87" i="1"/>
  <c r="CW87" i="1"/>
  <c r="CS88" i="1"/>
  <c r="CT88" i="1"/>
  <c r="CU88" i="1"/>
  <c r="CV88" i="1"/>
  <c r="CW88" i="1"/>
  <c r="CS89" i="1"/>
  <c r="CT89" i="1"/>
  <c r="CU89" i="1"/>
  <c r="CV89" i="1"/>
  <c r="CW89" i="1"/>
  <c r="CS90" i="1"/>
  <c r="CT90" i="1"/>
  <c r="CU90" i="1"/>
  <c r="CV90" i="1"/>
  <c r="CW90" i="1"/>
  <c r="CS91" i="1"/>
  <c r="CT91" i="1"/>
  <c r="CU91" i="1"/>
  <c r="CV91" i="1"/>
  <c r="CW91" i="1"/>
  <c r="CS92" i="1"/>
  <c r="CT92" i="1"/>
  <c r="CU92" i="1"/>
  <c r="CV92" i="1"/>
  <c r="CW92" i="1"/>
  <c r="CS93" i="1"/>
  <c r="CT93" i="1"/>
  <c r="CU93" i="1"/>
  <c r="CV93" i="1"/>
  <c r="CW93" i="1"/>
  <c r="CS94" i="1"/>
  <c r="CT94" i="1"/>
  <c r="CU94" i="1"/>
  <c r="CV94" i="1"/>
  <c r="CW94" i="1"/>
  <c r="CS95" i="1"/>
  <c r="CT95" i="1"/>
  <c r="CU95" i="1"/>
  <c r="CV95" i="1"/>
  <c r="CW95" i="1"/>
  <c r="CS96" i="1"/>
  <c r="CT96" i="1"/>
  <c r="CU96" i="1"/>
  <c r="CV96" i="1"/>
  <c r="CW96" i="1"/>
  <c r="CS97" i="1"/>
  <c r="CT97" i="1"/>
  <c r="CU97" i="1"/>
  <c r="CV97" i="1"/>
  <c r="CW97" i="1"/>
  <c r="CS98" i="1"/>
  <c r="CT98" i="1"/>
  <c r="CU98" i="1"/>
  <c r="CV98" i="1"/>
  <c r="CW98" i="1"/>
  <c r="CS99" i="1"/>
  <c r="CT99" i="1"/>
  <c r="CU99" i="1"/>
  <c r="CV99" i="1"/>
  <c r="CW99" i="1"/>
  <c r="CS100" i="1"/>
  <c r="CT100" i="1"/>
  <c r="CU100" i="1"/>
  <c r="CV100" i="1"/>
  <c r="CW100" i="1"/>
  <c r="CS101" i="1"/>
  <c r="CT101" i="1"/>
  <c r="CU101" i="1"/>
  <c r="CV101" i="1"/>
  <c r="CW101" i="1"/>
  <c r="CS102" i="1"/>
  <c r="CT102" i="1"/>
  <c r="CU102" i="1"/>
  <c r="CV102" i="1"/>
  <c r="CW102" i="1"/>
  <c r="CS103" i="1"/>
  <c r="CT103" i="1"/>
  <c r="CU103" i="1"/>
  <c r="CV103" i="1"/>
  <c r="CW103" i="1"/>
  <c r="CS104" i="1"/>
  <c r="CT104" i="1"/>
  <c r="CU104" i="1"/>
  <c r="CV104" i="1"/>
  <c r="CW104" i="1"/>
  <c r="CS105" i="1"/>
  <c r="CT105" i="1"/>
  <c r="CU105" i="1"/>
  <c r="CV105" i="1"/>
  <c r="CW105" i="1"/>
  <c r="CS106" i="1"/>
  <c r="CT106" i="1"/>
  <c r="CU106" i="1"/>
  <c r="CV106" i="1"/>
  <c r="CW106" i="1"/>
  <c r="CS107" i="1"/>
  <c r="CT107" i="1"/>
  <c r="CU107" i="1"/>
  <c r="CV107" i="1"/>
  <c r="CW107" i="1"/>
  <c r="CS108" i="1"/>
  <c r="CT108" i="1"/>
  <c r="CU108" i="1"/>
  <c r="CV108" i="1"/>
  <c r="CW108" i="1"/>
  <c r="CS109" i="1"/>
  <c r="CT109" i="1"/>
  <c r="CU109" i="1"/>
  <c r="CV109" i="1"/>
  <c r="CW109" i="1"/>
  <c r="CS110" i="1"/>
  <c r="CT110" i="1"/>
  <c r="CU110" i="1"/>
  <c r="CV110" i="1"/>
  <c r="CW110" i="1"/>
  <c r="CS111" i="1"/>
  <c r="CT111" i="1"/>
  <c r="CU111" i="1"/>
  <c r="CV111" i="1"/>
  <c r="CW111" i="1"/>
  <c r="CS112" i="1"/>
  <c r="CT112" i="1"/>
  <c r="CU112" i="1"/>
  <c r="CV112" i="1"/>
  <c r="CW112" i="1"/>
  <c r="CS113" i="1"/>
  <c r="CT113" i="1"/>
  <c r="CU113" i="1"/>
  <c r="CV113" i="1"/>
  <c r="CW113" i="1"/>
  <c r="CS114" i="1"/>
  <c r="CT114" i="1"/>
  <c r="CU114" i="1"/>
  <c r="CV114" i="1"/>
  <c r="CW114" i="1"/>
  <c r="CS115" i="1"/>
  <c r="CT115" i="1"/>
  <c r="CU115" i="1"/>
  <c r="CV115" i="1"/>
  <c r="CW115" i="1"/>
  <c r="CS116" i="1"/>
  <c r="CT116" i="1"/>
  <c r="CU116" i="1"/>
  <c r="CV116" i="1"/>
  <c r="CW116" i="1"/>
  <c r="CS117" i="1"/>
  <c r="CT117" i="1"/>
  <c r="CU117" i="1"/>
  <c r="CV117" i="1"/>
  <c r="CW117" i="1"/>
  <c r="CS118" i="1"/>
  <c r="CT118" i="1"/>
  <c r="CU118" i="1"/>
  <c r="CV118" i="1"/>
  <c r="CW118" i="1"/>
  <c r="CS119" i="1"/>
  <c r="CT119" i="1"/>
  <c r="CU119" i="1"/>
  <c r="CV119" i="1"/>
  <c r="CW119" i="1"/>
  <c r="CS120" i="1"/>
  <c r="CT120" i="1"/>
  <c r="CU120" i="1"/>
  <c r="CV120" i="1"/>
  <c r="CW120" i="1"/>
  <c r="CS121" i="1"/>
  <c r="CT121" i="1"/>
  <c r="CU121" i="1"/>
  <c r="CV121" i="1"/>
  <c r="CW121" i="1"/>
  <c r="CS122" i="1"/>
  <c r="CT122" i="1"/>
  <c r="CU122" i="1"/>
  <c r="CV122" i="1"/>
  <c r="CW122" i="1"/>
  <c r="CS123" i="1"/>
  <c r="CT123" i="1"/>
  <c r="CU123" i="1"/>
  <c r="CV123" i="1"/>
  <c r="CW123" i="1"/>
  <c r="CS124" i="1"/>
  <c r="CT124" i="1"/>
  <c r="CU124" i="1"/>
  <c r="CV124" i="1"/>
  <c r="CW124" i="1"/>
  <c r="CS125" i="1"/>
  <c r="CT125" i="1"/>
  <c r="CU125" i="1"/>
  <c r="CV125" i="1"/>
  <c r="CW125" i="1"/>
  <c r="CS126" i="1"/>
  <c r="CT126" i="1"/>
  <c r="CU126" i="1"/>
  <c r="CV126" i="1"/>
  <c r="CW126" i="1"/>
  <c r="CS127" i="1"/>
  <c r="CT127" i="1"/>
  <c r="CU127" i="1"/>
  <c r="CV127" i="1"/>
  <c r="CW127" i="1"/>
  <c r="CS128" i="1"/>
  <c r="CT128" i="1"/>
  <c r="CU128" i="1"/>
  <c r="CV128" i="1"/>
  <c r="CW128" i="1"/>
  <c r="CS129" i="1"/>
  <c r="CT129" i="1"/>
  <c r="CU129" i="1"/>
  <c r="CV129" i="1"/>
  <c r="CW129" i="1"/>
  <c r="CS130" i="1"/>
  <c r="CT130" i="1"/>
  <c r="CU130" i="1"/>
  <c r="CV130" i="1"/>
  <c r="CW130" i="1"/>
  <c r="CS131" i="1"/>
  <c r="CT131" i="1"/>
  <c r="CU131" i="1"/>
  <c r="CV131" i="1"/>
  <c r="CW131" i="1"/>
  <c r="CS132" i="1"/>
  <c r="CT132" i="1"/>
  <c r="CU132" i="1"/>
  <c r="CV132" i="1"/>
  <c r="CW132" i="1"/>
  <c r="CS133" i="1"/>
  <c r="CT133" i="1"/>
  <c r="CU133" i="1"/>
  <c r="CV133" i="1"/>
  <c r="CW133" i="1"/>
  <c r="CS134" i="1"/>
  <c r="CT134" i="1"/>
  <c r="CU134" i="1"/>
  <c r="CV134" i="1"/>
  <c r="CW134" i="1"/>
  <c r="CS135" i="1"/>
  <c r="CT135" i="1"/>
  <c r="CU135" i="1"/>
  <c r="CV135" i="1"/>
  <c r="CW135" i="1"/>
  <c r="CS136" i="1"/>
  <c r="CT136" i="1"/>
  <c r="CU136" i="1"/>
  <c r="CV136" i="1"/>
  <c r="CW136" i="1"/>
  <c r="CS137" i="1"/>
  <c r="CT137" i="1"/>
  <c r="CU137" i="1"/>
  <c r="CV137" i="1"/>
  <c r="CW137" i="1"/>
  <c r="CS138" i="1"/>
  <c r="CT138" i="1"/>
  <c r="CU138" i="1"/>
  <c r="CV138" i="1"/>
  <c r="CW138" i="1"/>
  <c r="CS139" i="1"/>
  <c r="CT139" i="1"/>
  <c r="CU139" i="1"/>
  <c r="CV139" i="1"/>
  <c r="CW139" i="1"/>
  <c r="CS140" i="1"/>
  <c r="CT140" i="1"/>
  <c r="CU140" i="1"/>
  <c r="CV140" i="1"/>
  <c r="CW140" i="1"/>
  <c r="CS141" i="1"/>
  <c r="CT141" i="1"/>
  <c r="CU141" i="1"/>
  <c r="CV141" i="1"/>
  <c r="CW141" i="1"/>
  <c r="CS142" i="1"/>
  <c r="CT142" i="1"/>
  <c r="CU142" i="1"/>
  <c r="CV142" i="1"/>
  <c r="CW142" i="1"/>
  <c r="CS143" i="1"/>
  <c r="CT143" i="1"/>
  <c r="CU143" i="1"/>
  <c r="CV143" i="1"/>
  <c r="CW143" i="1"/>
  <c r="CS144" i="1"/>
  <c r="CT144" i="1"/>
  <c r="CU144" i="1"/>
  <c r="CV144" i="1"/>
  <c r="CW144" i="1"/>
  <c r="CS145" i="1"/>
  <c r="CT145" i="1"/>
  <c r="CU145" i="1"/>
  <c r="CV145" i="1"/>
  <c r="CW145" i="1"/>
  <c r="CS146" i="1"/>
  <c r="CT146" i="1"/>
  <c r="CU146" i="1"/>
  <c r="CV146" i="1"/>
  <c r="CW146" i="1"/>
  <c r="CS147" i="1"/>
  <c r="CT147" i="1"/>
  <c r="CU147" i="1"/>
  <c r="CV147" i="1"/>
  <c r="CW147" i="1"/>
  <c r="CS148" i="1"/>
  <c r="CT148" i="1"/>
  <c r="CU148" i="1"/>
  <c r="CV148" i="1"/>
  <c r="CW148" i="1"/>
  <c r="CS149" i="1"/>
  <c r="CT149" i="1"/>
  <c r="CU149" i="1"/>
  <c r="CV149" i="1"/>
  <c r="CW149" i="1"/>
  <c r="CS150" i="1"/>
  <c r="CT150" i="1"/>
  <c r="CU150" i="1"/>
  <c r="CV150" i="1"/>
  <c r="CW150" i="1"/>
  <c r="CS151" i="1"/>
  <c r="CT151" i="1"/>
  <c r="CU151" i="1"/>
  <c r="CV151" i="1"/>
  <c r="CW151" i="1"/>
  <c r="CS152" i="1"/>
  <c r="CT152" i="1"/>
  <c r="CU152" i="1"/>
  <c r="CV152" i="1"/>
  <c r="CW152" i="1"/>
  <c r="CS153" i="1"/>
  <c r="CT153" i="1"/>
  <c r="CU153" i="1"/>
  <c r="CV153" i="1"/>
  <c r="CW153" i="1"/>
  <c r="CS154" i="1"/>
  <c r="CT154" i="1"/>
  <c r="CU154" i="1"/>
  <c r="CV154" i="1"/>
  <c r="CW154" i="1"/>
  <c r="CS155" i="1"/>
  <c r="CT155" i="1"/>
  <c r="CU155" i="1"/>
  <c r="CV155" i="1"/>
  <c r="CW155" i="1"/>
  <c r="CS156" i="1"/>
  <c r="CT156" i="1"/>
  <c r="CU156" i="1"/>
  <c r="CV156" i="1"/>
  <c r="CW156" i="1"/>
  <c r="CS157" i="1"/>
  <c r="CT157" i="1"/>
  <c r="CU157" i="1"/>
  <c r="CV157" i="1"/>
  <c r="CW157" i="1"/>
  <c r="CS158" i="1"/>
  <c r="CT158" i="1"/>
  <c r="CU158" i="1"/>
  <c r="CV158" i="1"/>
  <c r="CW158" i="1"/>
  <c r="CS159" i="1"/>
  <c r="CT159" i="1"/>
  <c r="CU159" i="1"/>
  <c r="CV159" i="1"/>
  <c r="CW159" i="1"/>
  <c r="CS160" i="1"/>
  <c r="CT160" i="1"/>
  <c r="CU160" i="1"/>
  <c r="CV160" i="1"/>
  <c r="CW160" i="1"/>
  <c r="CS161" i="1"/>
  <c r="CT161" i="1"/>
  <c r="CU161" i="1"/>
  <c r="CV161" i="1"/>
  <c r="CW161" i="1"/>
  <c r="CS162" i="1"/>
  <c r="CT162" i="1"/>
  <c r="CU162" i="1"/>
  <c r="CV162" i="1"/>
  <c r="CW162" i="1"/>
  <c r="CS163" i="1"/>
  <c r="CT163" i="1"/>
  <c r="CU163" i="1"/>
  <c r="CV163" i="1"/>
  <c r="CW163" i="1"/>
  <c r="CS164" i="1"/>
  <c r="CT164" i="1"/>
  <c r="CU164" i="1"/>
  <c r="CV164" i="1"/>
  <c r="CW164" i="1"/>
  <c r="CS165" i="1"/>
  <c r="CT165" i="1"/>
  <c r="CU165" i="1"/>
  <c r="CV165" i="1"/>
  <c r="CW165" i="1"/>
  <c r="CS166" i="1"/>
  <c r="CT166" i="1"/>
  <c r="CU166" i="1"/>
  <c r="CV166" i="1"/>
  <c r="CW166" i="1"/>
  <c r="CS167" i="1"/>
  <c r="CT167" i="1"/>
  <c r="CU167" i="1"/>
  <c r="CV167" i="1"/>
  <c r="CW167" i="1"/>
  <c r="CS168" i="1"/>
  <c r="CT168" i="1"/>
  <c r="CU168" i="1"/>
  <c r="CV168" i="1"/>
  <c r="CW168" i="1"/>
  <c r="CS169" i="1"/>
  <c r="CT169" i="1"/>
  <c r="CU169" i="1"/>
  <c r="CV169" i="1"/>
  <c r="CW169" i="1"/>
  <c r="CS170" i="1"/>
  <c r="CT170" i="1"/>
  <c r="CU170" i="1"/>
  <c r="CV170" i="1"/>
  <c r="CW170" i="1"/>
  <c r="CS171" i="1"/>
  <c r="CT171" i="1"/>
  <c r="CU171" i="1"/>
  <c r="CV171" i="1"/>
  <c r="CW171" i="1"/>
  <c r="CS172" i="1"/>
  <c r="CT172" i="1"/>
  <c r="CU172" i="1"/>
  <c r="CV172" i="1"/>
  <c r="CW172" i="1"/>
  <c r="CS173" i="1"/>
  <c r="CT173" i="1"/>
  <c r="CU173" i="1"/>
  <c r="CV173" i="1"/>
  <c r="CW173" i="1"/>
  <c r="CS174" i="1"/>
  <c r="CT174" i="1"/>
  <c r="CU174" i="1"/>
  <c r="CV174" i="1"/>
  <c r="CW174" i="1"/>
  <c r="CS175" i="1"/>
  <c r="CT175" i="1"/>
  <c r="CU175" i="1"/>
  <c r="CV175" i="1"/>
  <c r="CW175" i="1"/>
  <c r="CS176" i="1"/>
  <c r="CT176" i="1"/>
  <c r="CU176" i="1"/>
  <c r="CV176" i="1"/>
  <c r="CW176" i="1"/>
  <c r="CS177" i="1"/>
  <c r="CT177" i="1"/>
  <c r="CU177" i="1"/>
  <c r="CV177" i="1"/>
  <c r="CW177" i="1"/>
  <c r="CS178" i="1"/>
  <c r="CT178" i="1"/>
  <c r="CU178" i="1"/>
  <c r="CV178" i="1"/>
  <c r="CW178" i="1"/>
  <c r="CS179" i="1"/>
  <c r="CT179" i="1"/>
  <c r="CU179" i="1"/>
  <c r="CV179" i="1"/>
  <c r="CW179" i="1"/>
  <c r="CS180" i="1"/>
  <c r="CT180" i="1"/>
  <c r="CU180" i="1"/>
  <c r="CV180" i="1"/>
  <c r="CW180" i="1"/>
  <c r="CS181" i="1"/>
  <c r="CT181" i="1"/>
  <c r="CU181" i="1"/>
  <c r="CV181" i="1"/>
  <c r="CW181" i="1"/>
  <c r="CS182" i="1"/>
  <c r="CT182" i="1"/>
  <c r="CU182" i="1"/>
  <c r="CV182" i="1"/>
  <c r="CW182" i="1"/>
  <c r="CS183" i="1"/>
  <c r="CT183" i="1"/>
  <c r="CU183" i="1"/>
  <c r="CV183" i="1"/>
  <c r="CW183" i="1"/>
  <c r="CS184" i="1"/>
  <c r="CT184" i="1"/>
  <c r="CU184" i="1"/>
  <c r="CV184" i="1"/>
  <c r="CW184" i="1"/>
  <c r="CS185" i="1"/>
  <c r="CT185" i="1"/>
  <c r="CU185" i="1"/>
  <c r="CV185" i="1"/>
  <c r="CW185" i="1"/>
  <c r="CS186" i="1"/>
  <c r="CT186" i="1"/>
  <c r="CU186" i="1"/>
  <c r="CV186" i="1"/>
  <c r="CW186" i="1"/>
  <c r="CS187" i="1"/>
  <c r="CT187" i="1"/>
  <c r="CU187" i="1"/>
  <c r="CV187" i="1"/>
  <c r="CW187" i="1"/>
  <c r="CS188" i="1"/>
  <c r="CT188" i="1"/>
  <c r="CU188" i="1"/>
  <c r="CV188" i="1"/>
  <c r="CW188" i="1"/>
  <c r="CS189" i="1"/>
  <c r="CT189" i="1"/>
  <c r="CU189" i="1"/>
  <c r="CV189" i="1"/>
  <c r="CW189" i="1"/>
  <c r="CS190" i="1"/>
  <c r="CT190" i="1"/>
  <c r="CU190" i="1"/>
  <c r="CV190" i="1"/>
  <c r="CW190" i="1"/>
  <c r="CS191" i="1"/>
  <c r="CT191" i="1"/>
  <c r="CU191" i="1"/>
  <c r="CV191" i="1"/>
  <c r="CW191" i="1"/>
  <c r="CS192" i="1"/>
  <c r="CT192" i="1"/>
  <c r="CU192" i="1"/>
  <c r="CV192" i="1"/>
  <c r="CW192" i="1"/>
  <c r="CS193" i="1"/>
  <c r="CT193" i="1"/>
  <c r="CU193" i="1"/>
  <c r="CV193" i="1"/>
  <c r="CW193" i="1"/>
  <c r="CS194" i="1"/>
  <c r="CT194" i="1"/>
  <c r="CU194" i="1"/>
  <c r="CV194" i="1"/>
  <c r="CW194" i="1"/>
  <c r="CS195" i="1"/>
  <c r="CT195" i="1"/>
  <c r="CU195" i="1"/>
  <c r="CV195" i="1"/>
  <c r="CW195" i="1"/>
  <c r="CS196" i="1"/>
  <c r="CT196" i="1"/>
  <c r="CU196" i="1"/>
  <c r="CV196" i="1"/>
  <c r="CW196" i="1"/>
  <c r="CS197" i="1"/>
  <c r="CT197" i="1"/>
  <c r="CU197" i="1"/>
  <c r="CV197" i="1"/>
  <c r="CW197" i="1"/>
  <c r="CS198" i="1"/>
  <c r="CT198" i="1"/>
  <c r="CU198" i="1"/>
  <c r="CV198" i="1"/>
  <c r="CW198" i="1"/>
  <c r="CS199" i="1"/>
  <c r="CT199" i="1"/>
  <c r="CU199" i="1"/>
  <c r="CV199" i="1"/>
  <c r="CW199" i="1"/>
  <c r="CS200" i="1"/>
  <c r="CT200" i="1"/>
  <c r="CU200" i="1"/>
  <c r="CV200" i="1"/>
  <c r="CW200" i="1"/>
  <c r="CS201" i="1"/>
  <c r="CT201" i="1"/>
  <c r="CU201" i="1"/>
  <c r="CV201" i="1"/>
  <c r="CW201" i="1"/>
  <c r="CS202" i="1"/>
  <c r="CT202" i="1"/>
  <c r="CU202" i="1"/>
  <c r="CV202" i="1"/>
  <c r="CW202" i="1"/>
  <c r="CS203" i="1"/>
  <c r="CT203" i="1"/>
  <c r="CU203" i="1"/>
  <c r="CV203" i="1"/>
  <c r="CW203" i="1"/>
  <c r="CS204" i="1"/>
  <c r="CT204" i="1"/>
  <c r="CU204" i="1"/>
  <c r="CV204" i="1"/>
  <c r="CW204" i="1"/>
  <c r="CS205" i="1"/>
  <c r="CT205" i="1"/>
  <c r="CU205" i="1"/>
  <c r="CV205" i="1"/>
  <c r="CW205" i="1"/>
  <c r="CS206" i="1"/>
  <c r="CT206" i="1"/>
  <c r="CU206" i="1"/>
  <c r="CV206" i="1"/>
  <c r="CW206" i="1"/>
  <c r="CS207" i="1"/>
  <c r="CT207" i="1"/>
  <c r="CU207" i="1"/>
  <c r="CV207" i="1"/>
  <c r="CW207" i="1"/>
  <c r="CS208" i="1"/>
  <c r="CT208" i="1"/>
  <c r="CU208" i="1"/>
  <c r="CV208" i="1"/>
  <c r="CW208" i="1"/>
  <c r="CS209" i="1"/>
  <c r="CT209" i="1"/>
  <c r="CU209" i="1"/>
  <c r="CV209" i="1"/>
  <c r="CW209" i="1"/>
  <c r="CS210" i="1"/>
  <c r="CT210" i="1"/>
  <c r="CU210" i="1"/>
  <c r="CV210" i="1"/>
  <c r="CW210" i="1"/>
  <c r="CS211" i="1"/>
  <c r="CT211" i="1"/>
  <c r="CU211" i="1"/>
  <c r="CV211" i="1"/>
  <c r="CW211" i="1"/>
  <c r="CS212" i="1"/>
  <c r="CT212" i="1"/>
  <c r="CU212" i="1"/>
  <c r="CV212" i="1"/>
  <c r="CW212" i="1"/>
  <c r="CS213" i="1"/>
  <c r="CT213" i="1"/>
  <c r="CU213" i="1"/>
  <c r="CV213" i="1"/>
  <c r="CW213" i="1"/>
  <c r="CS214" i="1"/>
  <c r="CT214" i="1"/>
  <c r="CU214" i="1"/>
  <c r="CV214" i="1"/>
  <c r="CW214" i="1"/>
  <c r="CS215" i="1"/>
  <c r="CT215" i="1"/>
  <c r="CU215" i="1"/>
  <c r="CV215" i="1"/>
  <c r="CW215" i="1"/>
  <c r="CS216" i="1"/>
  <c r="CT216" i="1"/>
  <c r="CU216" i="1"/>
  <c r="CV216" i="1"/>
  <c r="CW216" i="1"/>
  <c r="CS217" i="1"/>
  <c r="CT217" i="1"/>
  <c r="CU217" i="1"/>
  <c r="CV217" i="1"/>
  <c r="CW217" i="1"/>
  <c r="CS218" i="1"/>
  <c r="CT218" i="1"/>
  <c r="CU218" i="1"/>
  <c r="CV218" i="1"/>
  <c r="CW218" i="1"/>
  <c r="CS219" i="1"/>
  <c r="CT219" i="1"/>
  <c r="CU219" i="1"/>
  <c r="CV219" i="1"/>
  <c r="CW219" i="1"/>
  <c r="CS220" i="1"/>
  <c r="CT220" i="1"/>
  <c r="CU220" i="1"/>
  <c r="CV220" i="1"/>
  <c r="CW220" i="1"/>
  <c r="CS221" i="1"/>
  <c r="CT221" i="1"/>
  <c r="CU221" i="1"/>
  <c r="CV221" i="1"/>
  <c r="CW221" i="1"/>
  <c r="CS222" i="1"/>
  <c r="CT222" i="1"/>
  <c r="CU222" i="1"/>
  <c r="CV222" i="1"/>
  <c r="CW222" i="1"/>
  <c r="CS223" i="1"/>
  <c r="CT223" i="1"/>
  <c r="CU223" i="1"/>
  <c r="CV223" i="1"/>
  <c r="CW223" i="1"/>
  <c r="CS224" i="1"/>
  <c r="CT224" i="1"/>
  <c r="CU224" i="1"/>
  <c r="CV224" i="1"/>
  <c r="CW224" i="1"/>
  <c r="CS225" i="1"/>
  <c r="CT225" i="1"/>
  <c r="CU225" i="1"/>
  <c r="CV225" i="1"/>
  <c r="CW225" i="1"/>
  <c r="CS226" i="1"/>
  <c r="CT226" i="1"/>
  <c r="CU226" i="1"/>
  <c r="CV226" i="1"/>
  <c r="CW226" i="1"/>
  <c r="CS227" i="1"/>
  <c r="CT227" i="1"/>
  <c r="CU227" i="1"/>
  <c r="CV227" i="1"/>
  <c r="CW227" i="1"/>
  <c r="CS228" i="1"/>
  <c r="CT228" i="1"/>
  <c r="CU228" i="1"/>
  <c r="CV228" i="1"/>
  <c r="CW228" i="1"/>
  <c r="CS229" i="1"/>
  <c r="CT229" i="1"/>
  <c r="CU229" i="1"/>
  <c r="CV229" i="1"/>
  <c r="CW229" i="1"/>
  <c r="CS230" i="1"/>
  <c r="CT230" i="1"/>
  <c r="CU230" i="1"/>
  <c r="CV230" i="1"/>
  <c r="CW230" i="1"/>
  <c r="CS231" i="1"/>
  <c r="CT231" i="1"/>
  <c r="CU231" i="1"/>
  <c r="CV231" i="1"/>
  <c r="CW231" i="1"/>
  <c r="CS232" i="1"/>
  <c r="CT232" i="1"/>
  <c r="CU232" i="1"/>
  <c r="CV232" i="1"/>
  <c r="CW232" i="1"/>
  <c r="CS233" i="1"/>
  <c r="CT233" i="1"/>
  <c r="CU233" i="1"/>
  <c r="CV233" i="1"/>
  <c r="CW233" i="1"/>
  <c r="CS234" i="1"/>
  <c r="CT234" i="1"/>
  <c r="CU234" i="1"/>
  <c r="CV234" i="1"/>
  <c r="CW234" i="1"/>
  <c r="CS235" i="1"/>
  <c r="CT235" i="1"/>
  <c r="CU235" i="1"/>
  <c r="CV235" i="1"/>
  <c r="CW235" i="1"/>
  <c r="CS236" i="1"/>
  <c r="CT236" i="1"/>
  <c r="CU236" i="1"/>
  <c r="CV236" i="1"/>
  <c r="CW236" i="1"/>
  <c r="CS237" i="1"/>
  <c r="CT237" i="1"/>
  <c r="CU237" i="1"/>
  <c r="CV237" i="1"/>
  <c r="CW237" i="1"/>
  <c r="CS238" i="1"/>
  <c r="CT238" i="1"/>
  <c r="CU238" i="1"/>
  <c r="CV238" i="1"/>
  <c r="CW238" i="1"/>
  <c r="CS239" i="1"/>
  <c r="CT239" i="1"/>
  <c r="CU239" i="1"/>
  <c r="CV239" i="1"/>
  <c r="CW239" i="1"/>
  <c r="CS240" i="1"/>
  <c r="CT240" i="1"/>
  <c r="CU240" i="1"/>
  <c r="CV240" i="1"/>
  <c r="CW240" i="1"/>
  <c r="CS241" i="1"/>
  <c r="CT241" i="1"/>
  <c r="CU241" i="1"/>
  <c r="CV241" i="1"/>
  <c r="CW241" i="1"/>
  <c r="CS242" i="1"/>
  <c r="CT242" i="1"/>
  <c r="CU242" i="1"/>
  <c r="CV242" i="1"/>
  <c r="CW242" i="1"/>
  <c r="CS243" i="1"/>
  <c r="CT243" i="1"/>
  <c r="CU243" i="1"/>
  <c r="CV243" i="1"/>
  <c r="CW243" i="1"/>
  <c r="CS244" i="1"/>
  <c r="CT244" i="1"/>
  <c r="CU244" i="1"/>
  <c r="CV244" i="1"/>
  <c r="CW244" i="1"/>
  <c r="CS245" i="1"/>
  <c r="CT245" i="1"/>
  <c r="CU245" i="1"/>
  <c r="CV245" i="1"/>
  <c r="CW245" i="1"/>
  <c r="CS246" i="1"/>
  <c r="CT246" i="1"/>
  <c r="CU246" i="1"/>
  <c r="CV246" i="1"/>
  <c r="CW246" i="1"/>
  <c r="CS247" i="1"/>
  <c r="CT247" i="1"/>
  <c r="CU247" i="1"/>
  <c r="CV247" i="1"/>
  <c r="CW247" i="1"/>
  <c r="CS248" i="1"/>
  <c r="CT248" i="1"/>
  <c r="CU248" i="1"/>
  <c r="CV248" i="1"/>
  <c r="CW248" i="1"/>
  <c r="CS249" i="1"/>
  <c r="CT249" i="1"/>
  <c r="CU249" i="1"/>
  <c r="CV249" i="1"/>
  <c r="CW249" i="1"/>
  <c r="CS250" i="1"/>
  <c r="CT250" i="1"/>
  <c r="CU250" i="1"/>
  <c r="CV250" i="1"/>
  <c r="CW250" i="1"/>
  <c r="CS251" i="1"/>
  <c r="CT251" i="1"/>
  <c r="CU251" i="1"/>
  <c r="CV251" i="1"/>
  <c r="CW251" i="1"/>
  <c r="CS252" i="1"/>
  <c r="CT252" i="1"/>
  <c r="CU252" i="1"/>
  <c r="CV252" i="1"/>
  <c r="CW252" i="1"/>
  <c r="CS253" i="1"/>
  <c r="CT253" i="1"/>
  <c r="CU253" i="1"/>
  <c r="CV253" i="1"/>
  <c r="CW253" i="1"/>
  <c r="CS254" i="1"/>
  <c r="CT254" i="1"/>
  <c r="CU254" i="1"/>
  <c r="CV254" i="1"/>
  <c r="CW254" i="1"/>
  <c r="CS255" i="1"/>
  <c r="CT255" i="1"/>
  <c r="CU255" i="1"/>
  <c r="CV255" i="1"/>
  <c r="CW255" i="1"/>
  <c r="CS256" i="1"/>
  <c r="CT256" i="1"/>
  <c r="CU256" i="1"/>
  <c r="CV256" i="1"/>
  <c r="CW256" i="1"/>
  <c r="CS257" i="1"/>
  <c r="CT257" i="1"/>
  <c r="CU257" i="1"/>
  <c r="CV257" i="1"/>
  <c r="CW257" i="1"/>
  <c r="CS258" i="1"/>
  <c r="CT258" i="1"/>
  <c r="CU258" i="1"/>
  <c r="CV258" i="1"/>
  <c r="CW258" i="1"/>
  <c r="CS259" i="1"/>
  <c r="CT259" i="1"/>
  <c r="CU259" i="1"/>
  <c r="CV259" i="1"/>
  <c r="CW259" i="1"/>
  <c r="CS260" i="1"/>
  <c r="CT260" i="1"/>
  <c r="CU260" i="1"/>
  <c r="CV260" i="1"/>
  <c r="CW260" i="1"/>
  <c r="CS261" i="1"/>
  <c r="CT261" i="1"/>
  <c r="CU261" i="1"/>
  <c r="CV261" i="1"/>
  <c r="CW261" i="1"/>
  <c r="CS262" i="1"/>
  <c r="CT262" i="1"/>
  <c r="CU262" i="1"/>
  <c r="CV262" i="1"/>
  <c r="CW262" i="1"/>
  <c r="CS263" i="1"/>
  <c r="CT263" i="1"/>
  <c r="CU263" i="1"/>
  <c r="CV263" i="1"/>
  <c r="CW263" i="1"/>
  <c r="CS264" i="1"/>
  <c r="CT264" i="1"/>
  <c r="CU264" i="1"/>
  <c r="CV264" i="1"/>
  <c r="CW264" i="1"/>
  <c r="CS265" i="1"/>
  <c r="CT265" i="1"/>
  <c r="CU265" i="1"/>
  <c r="CV265" i="1"/>
  <c r="CW265" i="1"/>
  <c r="CS266" i="1"/>
  <c r="CT266" i="1"/>
  <c r="CU266" i="1"/>
  <c r="CV266" i="1"/>
  <c r="CW266" i="1"/>
  <c r="CS267" i="1"/>
  <c r="CT267" i="1"/>
  <c r="CU267" i="1"/>
  <c r="CV267" i="1"/>
  <c r="CW267" i="1"/>
  <c r="CS268" i="1"/>
  <c r="CT268" i="1"/>
  <c r="CU268" i="1"/>
  <c r="CV268" i="1"/>
  <c r="CW268" i="1"/>
  <c r="CS269" i="1"/>
  <c r="CT269" i="1"/>
  <c r="CU269" i="1"/>
  <c r="CV269" i="1"/>
  <c r="CW269" i="1"/>
  <c r="CS270" i="1"/>
  <c r="CT270" i="1"/>
  <c r="CU270" i="1"/>
  <c r="CV270" i="1"/>
  <c r="CW270" i="1"/>
  <c r="CS271" i="1"/>
  <c r="CT271" i="1"/>
  <c r="CU271" i="1"/>
  <c r="CV271" i="1"/>
  <c r="CW271" i="1"/>
  <c r="CS272" i="1"/>
  <c r="CT272" i="1"/>
  <c r="CU272" i="1"/>
  <c r="CV272" i="1"/>
  <c r="CW272" i="1"/>
  <c r="CS273" i="1"/>
  <c r="CT273" i="1"/>
  <c r="CU273" i="1"/>
  <c r="CV273" i="1"/>
  <c r="CW273" i="1"/>
  <c r="CS274" i="1"/>
  <c r="CT274" i="1"/>
  <c r="CU274" i="1"/>
  <c r="CV274" i="1"/>
  <c r="CW274" i="1"/>
  <c r="CS275" i="1"/>
  <c r="CT275" i="1"/>
  <c r="CU275" i="1"/>
  <c r="CV275" i="1"/>
  <c r="CW275" i="1"/>
  <c r="CS276" i="1"/>
  <c r="CT276" i="1"/>
  <c r="CU276" i="1"/>
  <c r="CV276" i="1"/>
  <c r="CW276" i="1"/>
  <c r="CS277" i="1"/>
  <c r="CT277" i="1"/>
  <c r="CU277" i="1"/>
  <c r="CV277" i="1"/>
  <c r="CW277" i="1"/>
  <c r="CS278" i="1"/>
  <c r="CT278" i="1"/>
  <c r="CU278" i="1"/>
  <c r="CV278" i="1"/>
  <c r="CW278" i="1"/>
  <c r="CS279" i="1"/>
  <c r="CT279" i="1"/>
  <c r="CU279" i="1"/>
  <c r="CV279" i="1"/>
  <c r="CW279" i="1"/>
  <c r="CS280" i="1"/>
  <c r="CT280" i="1"/>
  <c r="CU280" i="1"/>
  <c r="CV280" i="1"/>
  <c r="CW280" i="1"/>
  <c r="CS281" i="1"/>
  <c r="CT281" i="1"/>
  <c r="CU281" i="1"/>
  <c r="CV281" i="1"/>
  <c r="CW281" i="1"/>
  <c r="CS282" i="1"/>
  <c r="CT282" i="1"/>
  <c r="CU282" i="1"/>
  <c r="CV282" i="1"/>
  <c r="CW282" i="1"/>
  <c r="CS283" i="1"/>
  <c r="CT283" i="1"/>
  <c r="CU283" i="1"/>
  <c r="CV283" i="1"/>
  <c r="CW283" i="1"/>
  <c r="CS284" i="1"/>
  <c r="CT284" i="1"/>
  <c r="CU284" i="1"/>
  <c r="CV284" i="1"/>
  <c r="CW284" i="1"/>
  <c r="CS285" i="1"/>
  <c r="CT285" i="1"/>
  <c r="CU285" i="1"/>
  <c r="CV285" i="1"/>
  <c r="CW285" i="1"/>
  <c r="CS286" i="1"/>
  <c r="CT286" i="1"/>
  <c r="CU286" i="1"/>
  <c r="CV286" i="1"/>
  <c r="CW286" i="1"/>
  <c r="CS287" i="1"/>
  <c r="CT287" i="1"/>
  <c r="CU287" i="1"/>
  <c r="CV287" i="1"/>
  <c r="CW287" i="1"/>
  <c r="CS288" i="1"/>
  <c r="CT288" i="1"/>
  <c r="CU288" i="1"/>
  <c r="CV288" i="1"/>
  <c r="CW288" i="1"/>
  <c r="CS289" i="1"/>
  <c r="CT289" i="1"/>
  <c r="CU289" i="1"/>
  <c r="CV289" i="1"/>
  <c r="CW289" i="1"/>
  <c r="CS290" i="1"/>
  <c r="CT290" i="1"/>
  <c r="CU290" i="1"/>
  <c r="CV290" i="1"/>
  <c r="CW290" i="1"/>
  <c r="CS291" i="1"/>
  <c r="CT291" i="1"/>
  <c r="CU291" i="1"/>
  <c r="CV291" i="1"/>
  <c r="CW291" i="1"/>
  <c r="CS292" i="1"/>
  <c r="CT292" i="1"/>
  <c r="CU292" i="1"/>
  <c r="CV292" i="1"/>
  <c r="CW292" i="1"/>
  <c r="CS293" i="1"/>
  <c r="CT293" i="1"/>
  <c r="CU293" i="1"/>
  <c r="CV293" i="1"/>
  <c r="CW293" i="1"/>
  <c r="CS294" i="1"/>
  <c r="CT294" i="1"/>
  <c r="CU294" i="1"/>
  <c r="CV294" i="1"/>
  <c r="CW294" i="1"/>
  <c r="CS295" i="1"/>
  <c r="CT295" i="1"/>
  <c r="CU295" i="1"/>
  <c r="CV295" i="1"/>
  <c r="CW295" i="1"/>
  <c r="CS296" i="1"/>
  <c r="CT296" i="1"/>
  <c r="CU296" i="1"/>
  <c r="CV296" i="1"/>
  <c r="CW296" i="1"/>
  <c r="CS297" i="1"/>
  <c r="CT297" i="1"/>
  <c r="CU297" i="1"/>
  <c r="CV297" i="1"/>
  <c r="CW297" i="1"/>
  <c r="CS298" i="1"/>
  <c r="CT298" i="1"/>
  <c r="CU298" i="1"/>
  <c r="CV298" i="1"/>
  <c r="CW298" i="1"/>
  <c r="CS299" i="1"/>
  <c r="CT299" i="1"/>
  <c r="CU299" i="1"/>
  <c r="CV299" i="1"/>
  <c r="CW299" i="1"/>
  <c r="CS300" i="1"/>
  <c r="CT300" i="1"/>
  <c r="CU300" i="1"/>
  <c r="CV300" i="1"/>
  <c r="CW300" i="1"/>
  <c r="CS301" i="1"/>
  <c r="CT301" i="1"/>
  <c r="CU301" i="1"/>
  <c r="CV301" i="1"/>
  <c r="CW301" i="1"/>
  <c r="CS302" i="1"/>
  <c r="CT302" i="1"/>
  <c r="CU302" i="1"/>
  <c r="CV302" i="1"/>
  <c r="CW302" i="1"/>
  <c r="CS303" i="1"/>
  <c r="CT303" i="1"/>
  <c r="CU303" i="1"/>
  <c r="CV303" i="1"/>
  <c r="CW303" i="1"/>
  <c r="CS304" i="1"/>
  <c r="CT304" i="1"/>
  <c r="CU304" i="1"/>
  <c r="CV304" i="1"/>
  <c r="CW304" i="1"/>
  <c r="CS305" i="1"/>
  <c r="CT305" i="1"/>
  <c r="CU305" i="1"/>
  <c r="CV305" i="1"/>
  <c r="CW305" i="1"/>
  <c r="CS306" i="1"/>
  <c r="CT306" i="1"/>
  <c r="CU306" i="1"/>
  <c r="CV306" i="1"/>
  <c r="CW306" i="1"/>
  <c r="CS307" i="1"/>
  <c r="CT307" i="1"/>
  <c r="CU307" i="1"/>
  <c r="CV307" i="1"/>
  <c r="CW307" i="1"/>
  <c r="CS308" i="1"/>
  <c r="CT308" i="1"/>
  <c r="CU308" i="1"/>
  <c r="CV308" i="1"/>
  <c r="CW308" i="1"/>
  <c r="CS309" i="1"/>
  <c r="CT309" i="1"/>
  <c r="CU309" i="1"/>
  <c r="CV309" i="1"/>
  <c r="CW309" i="1"/>
  <c r="CS310" i="1"/>
  <c r="CT310" i="1"/>
  <c r="CU310" i="1"/>
  <c r="CV310" i="1"/>
  <c r="CW310" i="1"/>
  <c r="CS311" i="1"/>
  <c r="CT311" i="1"/>
  <c r="CU311" i="1"/>
  <c r="CV311" i="1"/>
  <c r="CW311" i="1"/>
  <c r="CS312" i="1"/>
  <c r="CT312" i="1"/>
  <c r="CU312" i="1"/>
  <c r="CV312" i="1"/>
  <c r="CW312" i="1"/>
  <c r="CS313" i="1"/>
  <c r="CT313" i="1"/>
  <c r="CU313" i="1"/>
  <c r="CV313" i="1"/>
  <c r="CW313" i="1"/>
  <c r="CS314" i="1"/>
  <c r="CT314" i="1"/>
  <c r="CU314" i="1"/>
  <c r="CV314" i="1"/>
  <c r="CW314" i="1"/>
  <c r="CS315" i="1"/>
  <c r="CT315" i="1"/>
  <c r="CU315" i="1"/>
  <c r="CV315" i="1"/>
  <c r="CW315" i="1"/>
  <c r="CS316" i="1"/>
  <c r="CT316" i="1"/>
  <c r="CU316" i="1"/>
  <c r="CV316" i="1"/>
  <c r="CW316" i="1"/>
  <c r="CS317" i="1"/>
  <c r="CT317" i="1"/>
  <c r="CU317" i="1"/>
  <c r="CV317" i="1"/>
  <c r="CW317" i="1"/>
  <c r="CS318" i="1"/>
  <c r="CT318" i="1"/>
  <c r="CU318" i="1"/>
  <c r="CV318" i="1"/>
  <c r="CW318" i="1"/>
  <c r="CS319" i="1"/>
  <c r="CT319" i="1"/>
  <c r="CU319" i="1"/>
  <c r="CV319" i="1"/>
  <c r="CW319" i="1"/>
  <c r="CS320" i="1"/>
  <c r="CT320" i="1"/>
  <c r="CU320" i="1"/>
  <c r="CV320" i="1"/>
  <c r="CW320" i="1"/>
  <c r="CS321" i="1"/>
  <c r="CT321" i="1"/>
  <c r="CU321" i="1"/>
  <c r="CV321" i="1"/>
  <c r="CW321" i="1"/>
  <c r="CS322" i="1"/>
  <c r="CT322" i="1"/>
  <c r="CU322" i="1"/>
  <c r="CV322" i="1"/>
  <c r="CW322" i="1"/>
  <c r="CS323" i="1"/>
  <c r="CT323" i="1"/>
  <c r="CU323" i="1"/>
  <c r="CV323" i="1"/>
  <c r="CW323" i="1"/>
  <c r="CS324" i="1"/>
  <c r="CT324" i="1"/>
  <c r="CU324" i="1"/>
  <c r="CV324" i="1"/>
  <c r="CW324" i="1"/>
  <c r="CS325" i="1"/>
  <c r="CT325" i="1"/>
  <c r="CU325" i="1"/>
  <c r="CV325" i="1"/>
  <c r="CW325" i="1"/>
  <c r="CS326" i="1"/>
  <c r="CT326" i="1"/>
  <c r="CU326" i="1"/>
  <c r="CV326" i="1"/>
  <c r="CW326" i="1"/>
  <c r="CS327" i="1"/>
  <c r="CT327" i="1"/>
  <c r="CU327" i="1"/>
  <c r="CV327" i="1"/>
  <c r="CW327" i="1"/>
  <c r="CS328" i="1"/>
  <c r="CT328" i="1"/>
  <c r="CU328" i="1"/>
  <c r="CV328" i="1"/>
  <c r="CW328" i="1"/>
  <c r="CS329" i="1"/>
  <c r="CT329" i="1"/>
  <c r="CU329" i="1"/>
  <c r="CV329" i="1"/>
  <c r="CW329" i="1"/>
  <c r="CS330" i="1"/>
  <c r="CT330" i="1"/>
  <c r="CU330" i="1"/>
  <c r="CV330" i="1"/>
  <c r="CW330" i="1"/>
  <c r="CS331" i="1"/>
  <c r="CT331" i="1"/>
  <c r="CU331" i="1"/>
  <c r="CV331" i="1"/>
  <c r="CW331" i="1"/>
  <c r="CS332" i="1"/>
  <c r="CT332" i="1"/>
  <c r="CU332" i="1"/>
  <c r="CV332" i="1"/>
  <c r="CW332" i="1"/>
  <c r="CS333" i="1"/>
  <c r="CT333" i="1"/>
  <c r="CU333" i="1"/>
  <c r="CV333" i="1"/>
  <c r="CW333" i="1"/>
  <c r="CS334" i="1"/>
  <c r="CT334" i="1"/>
  <c r="CU334" i="1"/>
  <c r="CV334" i="1"/>
  <c r="CW334" i="1"/>
  <c r="CS335" i="1"/>
  <c r="CT335" i="1"/>
  <c r="CU335" i="1"/>
  <c r="CV335" i="1"/>
  <c r="CW335" i="1"/>
  <c r="CS336" i="1"/>
  <c r="CT336" i="1"/>
  <c r="CU336" i="1"/>
  <c r="CV336" i="1"/>
  <c r="CW336" i="1"/>
  <c r="CS337" i="1"/>
  <c r="CT337" i="1"/>
  <c r="CU337" i="1"/>
  <c r="CV337" i="1"/>
  <c r="CW337" i="1"/>
  <c r="CS338" i="1"/>
  <c r="CT338" i="1"/>
  <c r="CU338" i="1"/>
  <c r="CV338" i="1"/>
  <c r="CW338" i="1"/>
  <c r="CS339" i="1"/>
  <c r="CT339" i="1"/>
  <c r="CU339" i="1"/>
  <c r="CV339" i="1"/>
  <c r="CW339" i="1"/>
  <c r="CS340" i="1"/>
  <c r="CT340" i="1"/>
  <c r="CU340" i="1"/>
  <c r="CV340" i="1"/>
  <c r="CW340" i="1"/>
  <c r="CS341" i="1"/>
  <c r="CT341" i="1"/>
  <c r="CU341" i="1"/>
  <c r="CV341" i="1"/>
  <c r="CW341" i="1"/>
  <c r="CS342" i="1"/>
  <c r="CT342" i="1"/>
  <c r="CU342" i="1"/>
  <c r="CV342" i="1"/>
  <c r="CW342" i="1"/>
  <c r="CS343" i="1"/>
  <c r="CT343" i="1"/>
  <c r="CU343" i="1"/>
  <c r="CV343" i="1"/>
  <c r="CW343" i="1"/>
  <c r="CS344" i="1"/>
  <c r="CT344" i="1"/>
  <c r="CU344" i="1"/>
  <c r="CV344" i="1"/>
  <c r="CW344" i="1"/>
  <c r="CS345" i="1"/>
  <c r="CT345" i="1"/>
  <c r="CU345" i="1"/>
  <c r="CV345" i="1"/>
  <c r="CW345" i="1"/>
  <c r="CS346" i="1"/>
  <c r="CT346" i="1"/>
  <c r="CU346" i="1"/>
  <c r="CV346" i="1"/>
  <c r="CW346" i="1"/>
  <c r="CS347" i="1"/>
  <c r="CT347" i="1"/>
  <c r="CU347" i="1"/>
  <c r="CV347" i="1"/>
  <c r="CW347" i="1"/>
  <c r="CS348" i="1"/>
  <c r="CT348" i="1"/>
  <c r="CU348" i="1"/>
  <c r="CV348" i="1"/>
  <c r="CW348" i="1"/>
  <c r="CS349" i="1"/>
  <c r="CT349" i="1"/>
  <c r="CU349" i="1"/>
  <c r="CV349" i="1"/>
  <c r="CW349" i="1"/>
  <c r="CS350" i="1"/>
  <c r="CT350" i="1"/>
  <c r="CU350" i="1"/>
  <c r="CV350" i="1"/>
  <c r="CW350" i="1"/>
  <c r="CS351" i="1"/>
  <c r="CT351" i="1"/>
  <c r="CU351" i="1"/>
  <c r="CV351" i="1"/>
  <c r="CW351" i="1"/>
  <c r="CS352" i="1"/>
  <c r="CT352" i="1"/>
  <c r="CU352" i="1"/>
  <c r="CV352" i="1"/>
  <c r="CW352" i="1"/>
  <c r="CS353" i="1"/>
  <c r="CT353" i="1"/>
  <c r="CU353" i="1"/>
  <c r="CV353" i="1"/>
  <c r="CW353" i="1"/>
  <c r="CS354" i="1"/>
  <c r="CT354" i="1"/>
  <c r="CU354" i="1"/>
  <c r="CV354" i="1"/>
  <c r="CW354" i="1"/>
  <c r="CS355" i="1"/>
  <c r="CT355" i="1"/>
  <c r="CU355" i="1"/>
  <c r="CV355" i="1"/>
  <c r="CW355" i="1"/>
  <c r="CS356" i="1"/>
  <c r="CT356" i="1"/>
  <c r="CU356" i="1"/>
  <c r="CV356" i="1"/>
  <c r="CW356" i="1"/>
  <c r="CS357" i="1"/>
  <c r="CT357" i="1"/>
  <c r="CU357" i="1"/>
  <c r="CV357" i="1"/>
  <c r="CW357" i="1"/>
  <c r="CS358" i="1"/>
  <c r="CT358" i="1"/>
  <c r="CU358" i="1"/>
  <c r="CV358" i="1"/>
  <c r="CW358" i="1"/>
  <c r="CS359" i="1"/>
  <c r="CT359" i="1"/>
  <c r="CU359" i="1"/>
  <c r="CV359" i="1"/>
  <c r="CW359" i="1"/>
  <c r="CS360" i="1"/>
  <c r="CT360" i="1"/>
  <c r="CU360" i="1"/>
  <c r="CV360" i="1"/>
  <c r="CW360" i="1"/>
  <c r="CS361" i="1"/>
  <c r="CT361" i="1"/>
  <c r="CU361" i="1"/>
  <c r="CV361" i="1"/>
  <c r="CW361" i="1"/>
  <c r="CS362" i="1"/>
  <c r="CT362" i="1"/>
  <c r="CU362" i="1"/>
  <c r="CV362" i="1"/>
  <c r="CW362" i="1"/>
  <c r="CS363" i="1"/>
  <c r="CT363" i="1"/>
  <c r="CU363" i="1"/>
  <c r="CV363" i="1"/>
  <c r="CW363" i="1"/>
  <c r="CS364" i="1"/>
  <c r="CT364" i="1"/>
  <c r="CU364" i="1"/>
  <c r="CV364" i="1"/>
  <c r="CW364" i="1"/>
  <c r="CS365" i="1"/>
  <c r="CT365" i="1"/>
  <c r="CU365" i="1"/>
  <c r="CV365" i="1"/>
  <c r="CW365" i="1"/>
  <c r="CS366" i="1"/>
  <c r="CT366" i="1"/>
  <c r="CU366" i="1"/>
  <c r="CV366" i="1"/>
  <c r="CW366" i="1"/>
  <c r="CS367" i="1"/>
  <c r="CT367" i="1"/>
  <c r="CU367" i="1"/>
  <c r="CV367" i="1"/>
  <c r="CW367" i="1"/>
  <c r="CS368" i="1"/>
  <c r="CT368" i="1"/>
  <c r="CU368" i="1"/>
  <c r="CV368" i="1"/>
  <c r="CW368" i="1"/>
  <c r="CS369" i="1"/>
  <c r="CT369" i="1"/>
  <c r="CU369" i="1"/>
  <c r="CV369" i="1"/>
  <c r="CW369" i="1"/>
  <c r="CS370" i="1"/>
  <c r="CT370" i="1"/>
  <c r="CU370" i="1"/>
  <c r="CV370" i="1"/>
  <c r="CW370" i="1"/>
  <c r="CS371" i="1"/>
  <c r="CT371" i="1"/>
  <c r="CU371" i="1"/>
  <c r="CV371" i="1"/>
  <c r="CW371" i="1"/>
  <c r="CS372" i="1"/>
  <c r="CT372" i="1"/>
  <c r="CU372" i="1"/>
  <c r="CV372" i="1"/>
  <c r="CW372" i="1"/>
  <c r="CS373" i="1"/>
  <c r="CT373" i="1"/>
  <c r="CU373" i="1"/>
  <c r="CV373" i="1"/>
  <c r="CW373" i="1"/>
  <c r="CS374" i="1"/>
  <c r="CT374" i="1"/>
  <c r="CU374" i="1"/>
  <c r="CV374" i="1"/>
  <c r="CW374" i="1"/>
  <c r="CS375" i="1"/>
  <c r="CT375" i="1"/>
  <c r="CU375" i="1"/>
  <c r="CV375" i="1"/>
  <c r="CW375" i="1"/>
  <c r="CS376" i="1"/>
  <c r="CT376" i="1"/>
  <c r="CU376" i="1"/>
  <c r="CV376" i="1"/>
  <c r="CW376" i="1"/>
  <c r="CS377" i="1"/>
  <c r="CT377" i="1"/>
  <c r="CU377" i="1"/>
  <c r="CV377" i="1"/>
  <c r="CW377" i="1"/>
  <c r="CS378" i="1"/>
  <c r="CT378" i="1"/>
  <c r="CU378" i="1"/>
  <c r="CV378" i="1"/>
  <c r="CW378" i="1"/>
  <c r="CS379" i="1"/>
  <c r="CT379" i="1"/>
  <c r="CU379" i="1"/>
  <c r="CV379" i="1"/>
  <c r="CW379" i="1"/>
  <c r="CS380" i="1"/>
  <c r="CT380" i="1"/>
  <c r="CU380" i="1"/>
  <c r="CV380" i="1"/>
  <c r="CW380" i="1"/>
  <c r="CS381" i="1"/>
  <c r="CT381" i="1"/>
  <c r="CU381" i="1"/>
  <c r="CV381" i="1"/>
  <c r="CW381" i="1"/>
  <c r="CS382" i="1"/>
  <c r="CT382" i="1"/>
  <c r="CU382" i="1"/>
  <c r="CV382" i="1"/>
  <c r="CW382" i="1"/>
  <c r="CS383" i="1"/>
  <c r="CT383" i="1"/>
  <c r="CU383" i="1"/>
  <c r="CV383" i="1"/>
  <c r="CW383" i="1"/>
  <c r="CS384" i="1"/>
  <c r="CT384" i="1"/>
  <c r="CU384" i="1"/>
  <c r="CV384" i="1"/>
  <c r="CW384" i="1"/>
  <c r="CS385" i="1"/>
  <c r="CT385" i="1"/>
  <c r="CU385" i="1"/>
  <c r="CV385" i="1"/>
  <c r="CW385" i="1"/>
  <c r="CS386" i="1"/>
  <c r="CT386" i="1"/>
  <c r="CU386" i="1"/>
  <c r="CV386" i="1"/>
  <c r="CW386" i="1"/>
  <c r="CS387" i="1"/>
  <c r="CT387" i="1"/>
  <c r="CU387" i="1"/>
  <c r="CV387" i="1"/>
  <c r="CW387" i="1"/>
  <c r="CS388" i="1"/>
  <c r="CT388" i="1"/>
  <c r="CU388" i="1"/>
  <c r="CV388" i="1"/>
  <c r="CW388" i="1"/>
  <c r="CS389" i="1"/>
  <c r="CT389" i="1"/>
  <c r="CU389" i="1"/>
  <c r="CV389" i="1"/>
  <c r="CW389" i="1"/>
  <c r="CS390" i="1"/>
  <c r="CT390" i="1"/>
  <c r="CU390" i="1"/>
  <c r="CV390" i="1"/>
  <c r="CW390" i="1"/>
  <c r="CS391" i="1"/>
  <c r="CT391" i="1"/>
  <c r="CU391" i="1"/>
  <c r="CV391" i="1"/>
  <c r="CW391" i="1"/>
  <c r="CS392" i="1"/>
  <c r="CT392" i="1"/>
  <c r="CU392" i="1"/>
  <c r="CV392" i="1"/>
  <c r="CW392" i="1"/>
  <c r="CS393" i="1"/>
  <c r="CT393" i="1"/>
  <c r="CU393" i="1"/>
  <c r="CV393" i="1"/>
  <c r="CW393" i="1"/>
  <c r="CS394" i="1"/>
  <c r="CT394" i="1"/>
  <c r="CU394" i="1"/>
  <c r="CV394" i="1"/>
  <c r="CW394" i="1"/>
  <c r="CS395" i="1"/>
  <c r="CT395" i="1"/>
  <c r="CU395" i="1"/>
  <c r="CV395" i="1"/>
  <c r="CW395" i="1"/>
  <c r="CS396" i="1"/>
  <c r="CT396" i="1"/>
  <c r="CU396" i="1"/>
  <c r="CV396" i="1"/>
  <c r="CW396" i="1"/>
  <c r="CS397" i="1"/>
  <c r="CT397" i="1"/>
  <c r="CU397" i="1"/>
  <c r="CV397" i="1"/>
  <c r="CW397" i="1"/>
  <c r="CS398" i="1"/>
  <c r="CT398" i="1"/>
  <c r="CU398" i="1"/>
  <c r="CV398" i="1"/>
  <c r="CW398" i="1"/>
  <c r="CS399" i="1"/>
  <c r="CT399" i="1"/>
  <c r="CU399" i="1"/>
  <c r="CV399" i="1"/>
  <c r="CW399" i="1"/>
  <c r="CS400" i="1"/>
  <c r="CT400" i="1"/>
  <c r="CU400" i="1"/>
  <c r="CV400" i="1"/>
  <c r="CW400" i="1"/>
  <c r="CS401" i="1"/>
  <c r="CT401" i="1"/>
  <c r="CU401" i="1"/>
  <c r="CV401" i="1"/>
  <c r="CW401" i="1"/>
  <c r="CS402" i="1"/>
  <c r="CT402" i="1"/>
  <c r="CU402" i="1"/>
  <c r="CV402" i="1"/>
  <c r="CW402" i="1"/>
  <c r="CS403" i="1"/>
  <c r="CT403" i="1"/>
  <c r="CU403" i="1"/>
  <c r="CV403" i="1"/>
  <c r="CW403" i="1"/>
  <c r="CS404" i="1"/>
  <c r="CT404" i="1"/>
  <c r="CU404" i="1"/>
  <c r="CV404" i="1"/>
  <c r="CW404" i="1"/>
  <c r="CS405" i="1"/>
  <c r="CT405" i="1"/>
  <c r="CU405" i="1"/>
  <c r="CV405" i="1"/>
  <c r="CW405" i="1"/>
  <c r="CS406" i="1"/>
  <c r="CT406" i="1"/>
  <c r="CU406" i="1"/>
  <c r="CV406" i="1"/>
  <c r="CW406" i="1"/>
  <c r="CS407" i="1"/>
  <c r="CT407" i="1"/>
  <c r="CU407" i="1"/>
  <c r="CV407" i="1"/>
  <c r="CW407" i="1"/>
  <c r="CS408" i="1"/>
  <c r="CT408" i="1"/>
  <c r="CU408" i="1"/>
  <c r="CV408" i="1"/>
  <c r="CW408" i="1"/>
  <c r="CS409" i="1"/>
  <c r="CT409" i="1"/>
  <c r="CU409" i="1"/>
  <c r="CV409" i="1"/>
  <c r="CW409" i="1"/>
  <c r="CS410" i="1"/>
  <c r="CT410" i="1"/>
  <c r="CU410" i="1"/>
  <c r="CV410" i="1"/>
  <c r="CW410" i="1"/>
  <c r="CS411" i="1"/>
  <c r="CT411" i="1"/>
  <c r="CU411" i="1"/>
  <c r="CV411" i="1"/>
  <c r="CW411" i="1"/>
  <c r="CS412" i="1"/>
  <c r="CT412" i="1"/>
  <c r="CU412" i="1"/>
  <c r="CV412" i="1"/>
  <c r="CW412" i="1"/>
  <c r="CS413" i="1"/>
  <c r="CT413" i="1"/>
  <c r="CU413" i="1"/>
  <c r="CV413" i="1"/>
  <c r="CW413" i="1"/>
  <c r="CS414" i="1"/>
  <c r="CT414" i="1"/>
  <c r="CU414" i="1"/>
  <c r="CV414" i="1"/>
  <c r="CW414" i="1"/>
  <c r="CS415" i="1"/>
  <c r="CT415" i="1"/>
  <c r="CU415" i="1"/>
  <c r="CV415" i="1"/>
  <c r="CW415" i="1"/>
  <c r="CS416" i="1"/>
  <c r="CT416" i="1"/>
  <c r="CU416" i="1"/>
  <c r="CV416" i="1"/>
  <c r="CW416" i="1"/>
  <c r="CS417" i="1"/>
  <c r="CT417" i="1"/>
  <c r="CU417" i="1"/>
  <c r="CV417" i="1"/>
  <c r="CW417" i="1"/>
  <c r="CS418" i="1"/>
  <c r="CT418" i="1"/>
  <c r="CU418" i="1"/>
  <c r="CV418" i="1"/>
  <c r="CW418" i="1"/>
  <c r="CS419" i="1"/>
  <c r="CT419" i="1"/>
  <c r="CU419" i="1"/>
  <c r="CV419" i="1"/>
  <c r="CW419" i="1"/>
  <c r="CS420" i="1"/>
  <c r="CT420" i="1"/>
  <c r="CU420" i="1"/>
  <c r="CV420" i="1"/>
  <c r="CW420" i="1"/>
  <c r="CS421" i="1"/>
  <c r="CT421" i="1"/>
  <c r="CU421" i="1"/>
  <c r="CV421" i="1"/>
  <c r="CW421" i="1"/>
  <c r="CS422" i="1"/>
  <c r="CT422" i="1"/>
  <c r="CU422" i="1"/>
  <c r="CV422" i="1"/>
  <c r="CW422" i="1"/>
  <c r="CS423" i="1"/>
  <c r="CT423" i="1"/>
  <c r="CU423" i="1"/>
  <c r="CV423" i="1"/>
  <c r="CW423" i="1"/>
  <c r="CS424" i="1"/>
  <c r="CT424" i="1"/>
  <c r="CU424" i="1"/>
  <c r="CV424" i="1"/>
  <c r="CW424" i="1"/>
  <c r="CS425" i="1"/>
  <c r="CT425" i="1"/>
  <c r="CU425" i="1"/>
  <c r="CV425" i="1"/>
  <c r="CW425" i="1"/>
  <c r="CS426" i="1"/>
  <c r="CT426" i="1"/>
  <c r="CU426" i="1"/>
  <c r="CV426" i="1"/>
  <c r="CW426" i="1"/>
  <c r="CS427" i="1"/>
  <c r="CT427" i="1"/>
  <c r="CU427" i="1"/>
  <c r="CV427" i="1"/>
  <c r="CW427" i="1"/>
  <c r="CS428" i="1"/>
  <c r="CT428" i="1"/>
  <c r="CU428" i="1"/>
  <c r="CV428" i="1"/>
  <c r="CW428" i="1"/>
  <c r="CS429" i="1"/>
  <c r="CT429" i="1"/>
  <c r="CU429" i="1"/>
  <c r="CV429" i="1"/>
  <c r="CW429" i="1"/>
  <c r="CS430" i="1"/>
  <c r="CT430" i="1"/>
  <c r="CU430" i="1"/>
  <c r="CV430" i="1"/>
  <c r="CW430" i="1"/>
  <c r="CS431" i="1"/>
  <c r="CT431" i="1"/>
  <c r="CU431" i="1"/>
  <c r="CV431" i="1"/>
  <c r="CW431" i="1"/>
  <c r="CS432" i="1"/>
  <c r="CT432" i="1"/>
  <c r="CU432" i="1"/>
  <c r="CV432" i="1"/>
  <c r="CW432" i="1"/>
  <c r="CS433" i="1"/>
  <c r="CT433" i="1"/>
  <c r="CU433" i="1"/>
  <c r="CV433" i="1"/>
  <c r="CW433" i="1"/>
  <c r="CS434" i="1"/>
  <c r="CT434" i="1"/>
  <c r="CU434" i="1"/>
  <c r="CV434" i="1"/>
  <c r="CW434" i="1"/>
  <c r="CS435" i="1"/>
  <c r="CT435" i="1"/>
  <c r="CU435" i="1"/>
  <c r="CV435" i="1"/>
  <c r="CW435" i="1"/>
  <c r="CS436" i="1"/>
  <c r="CT436" i="1"/>
  <c r="CU436" i="1"/>
  <c r="CV436" i="1"/>
  <c r="CW436" i="1"/>
  <c r="CS437" i="1"/>
  <c r="CT437" i="1"/>
  <c r="CU437" i="1"/>
  <c r="CV437" i="1"/>
  <c r="CW437" i="1"/>
  <c r="CS438" i="1"/>
  <c r="CT438" i="1"/>
  <c r="CU438" i="1"/>
  <c r="CV438" i="1"/>
  <c r="CW438" i="1"/>
  <c r="CS439" i="1"/>
  <c r="CT439" i="1"/>
  <c r="CU439" i="1"/>
  <c r="CV439" i="1"/>
  <c r="CW439" i="1"/>
  <c r="CS440" i="1"/>
  <c r="CT440" i="1"/>
  <c r="CU440" i="1"/>
  <c r="CV440" i="1"/>
  <c r="CW440" i="1"/>
  <c r="CS441" i="1"/>
  <c r="CT441" i="1"/>
  <c r="CU441" i="1"/>
  <c r="CV441" i="1"/>
  <c r="CW441" i="1"/>
  <c r="CS442" i="1"/>
  <c r="CT442" i="1"/>
  <c r="CU442" i="1"/>
  <c r="CV442" i="1"/>
  <c r="CW442" i="1"/>
  <c r="CS443" i="1"/>
  <c r="CT443" i="1"/>
  <c r="CU443" i="1"/>
  <c r="CV443" i="1"/>
  <c r="CW443" i="1"/>
  <c r="CS444" i="1"/>
  <c r="CT444" i="1"/>
  <c r="CU444" i="1"/>
  <c r="CV444" i="1"/>
  <c r="CW444" i="1"/>
  <c r="CS445" i="1"/>
  <c r="CT445" i="1"/>
  <c r="CU445" i="1"/>
  <c r="CV445" i="1"/>
  <c r="CW445" i="1"/>
  <c r="CS446" i="1"/>
  <c r="CT446" i="1"/>
  <c r="CU446" i="1"/>
  <c r="CV446" i="1"/>
  <c r="CW446" i="1"/>
  <c r="CS447" i="1"/>
  <c r="CT447" i="1"/>
  <c r="CU447" i="1"/>
  <c r="CV447" i="1"/>
  <c r="CW447" i="1"/>
  <c r="CS448" i="1"/>
  <c r="CT448" i="1"/>
  <c r="CU448" i="1"/>
  <c r="CV448" i="1"/>
  <c r="CW448" i="1"/>
  <c r="CS449" i="1"/>
  <c r="CT449" i="1"/>
  <c r="CU449" i="1"/>
  <c r="CV449" i="1"/>
  <c r="CW449" i="1"/>
  <c r="CS450" i="1"/>
  <c r="CT450" i="1"/>
  <c r="CU450" i="1"/>
  <c r="CV450" i="1"/>
  <c r="CW450" i="1"/>
  <c r="CS451" i="1"/>
  <c r="CT451" i="1"/>
  <c r="CU451" i="1"/>
  <c r="CV451" i="1"/>
  <c r="CW451" i="1"/>
  <c r="CW2" i="1"/>
  <c r="CV2" i="1"/>
  <c r="CT2" i="1"/>
  <c r="CU2" i="1"/>
  <c r="CS2" i="1"/>
  <c r="CJ3" i="1"/>
  <c r="CK3" i="1"/>
  <c r="CL3" i="1"/>
  <c r="CN3" i="1"/>
  <c r="CJ4" i="1"/>
  <c r="CK4" i="1"/>
  <c r="CL4" i="1"/>
  <c r="CN4" i="1"/>
  <c r="CJ5" i="1"/>
  <c r="CK5" i="1"/>
  <c r="CL5" i="1"/>
  <c r="CN5" i="1"/>
  <c r="CJ6" i="1"/>
  <c r="CK6" i="1"/>
  <c r="CL6" i="1"/>
  <c r="CN6" i="1"/>
  <c r="CJ7" i="1"/>
  <c r="CK7" i="1"/>
  <c r="CL7" i="1"/>
  <c r="CN7" i="1"/>
  <c r="CJ8" i="1"/>
  <c r="CK8" i="1"/>
  <c r="CL8" i="1"/>
  <c r="CN8" i="1"/>
  <c r="CJ9" i="1"/>
  <c r="CK9" i="1"/>
  <c r="CL9" i="1"/>
  <c r="CN9" i="1"/>
  <c r="CJ10" i="1"/>
  <c r="CK10" i="1"/>
  <c r="CL10" i="1"/>
  <c r="CN10" i="1"/>
  <c r="CJ11" i="1"/>
  <c r="CK11" i="1"/>
  <c r="CL11" i="1"/>
  <c r="CN11" i="1"/>
  <c r="CJ12" i="1"/>
  <c r="CK12" i="1"/>
  <c r="CL12" i="1"/>
  <c r="CN12" i="1"/>
  <c r="CJ13" i="1"/>
  <c r="CK13" i="1"/>
  <c r="CL13" i="1"/>
  <c r="CN13" i="1"/>
  <c r="CJ14" i="1"/>
  <c r="CK14" i="1"/>
  <c r="CL14" i="1"/>
  <c r="CN14" i="1"/>
  <c r="CJ15" i="1"/>
  <c r="CK15" i="1"/>
  <c r="CL15" i="1"/>
  <c r="CN15" i="1"/>
  <c r="CJ16" i="1"/>
  <c r="CK16" i="1"/>
  <c r="CL16" i="1"/>
  <c r="CN16" i="1"/>
  <c r="CO16" i="1"/>
  <c r="CQ16" i="1"/>
  <c r="CR16" i="1"/>
  <c r="CJ17" i="1"/>
  <c r="CK17" i="1"/>
  <c r="CL17" i="1"/>
  <c r="CN17" i="1"/>
  <c r="CO17" i="1"/>
  <c r="CQ17" i="1"/>
  <c r="CR17" i="1"/>
  <c r="CJ18" i="1"/>
  <c r="CK18" i="1"/>
  <c r="CL18" i="1"/>
  <c r="CN18" i="1"/>
  <c r="CO18" i="1"/>
  <c r="CQ18" i="1"/>
  <c r="CR18" i="1"/>
  <c r="CJ19" i="1"/>
  <c r="CK19" i="1"/>
  <c r="CL19" i="1"/>
  <c r="CN19" i="1"/>
  <c r="CO19" i="1"/>
  <c r="CQ19" i="1"/>
  <c r="CR19" i="1"/>
  <c r="CJ20" i="1"/>
  <c r="CK20" i="1"/>
  <c r="CL20" i="1"/>
  <c r="CN20" i="1"/>
  <c r="CO20" i="1"/>
  <c r="CQ20" i="1"/>
  <c r="CR20" i="1"/>
  <c r="CJ21" i="1"/>
  <c r="CK21" i="1"/>
  <c r="CL21" i="1"/>
  <c r="CN21" i="1"/>
  <c r="CO21" i="1"/>
  <c r="CQ21" i="1"/>
  <c r="CR21" i="1"/>
  <c r="CJ22" i="1"/>
  <c r="CK22" i="1"/>
  <c r="CL22" i="1"/>
  <c r="CN22" i="1"/>
  <c r="CO22" i="1"/>
  <c r="CQ22" i="1"/>
  <c r="CR22" i="1"/>
  <c r="CJ23" i="1"/>
  <c r="CK23" i="1"/>
  <c r="CL23" i="1"/>
  <c r="CN23" i="1"/>
  <c r="CO23" i="1"/>
  <c r="CQ23" i="1"/>
  <c r="CR23" i="1"/>
  <c r="CJ24" i="1"/>
  <c r="CK24" i="1"/>
  <c r="CL24" i="1"/>
  <c r="CN24" i="1"/>
  <c r="CO24" i="1"/>
  <c r="CQ24" i="1"/>
  <c r="CR24" i="1"/>
  <c r="CJ25" i="1"/>
  <c r="CK25" i="1"/>
  <c r="CL25" i="1"/>
  <c r="CN25" i="1"/>
  <c r="CO25" i="1"/>
  <c r="CQ25" i="1"/>
  <c r="CR25" i="1"/>
  <c r="CJ26" i="1"/>
  <c r="CK26" i="1"/>
  <c r="CL26" i="1"/>
  <c r="CN26" i="1"/>
  <c r="CO26" i="1"/>
  <c r="CQ26" i="1"/>
  <c r="CR26" i="1"/>
  <c r="CJ27" i="1"/>
  <c r="CK27" i="1"/>
  <c r="CL27" i="1"/>
  <c r="CN27" i="1"/>
  <c r="CO27" i="1"/>
  <c r="CQ27" i="1"/>
  <c r="CR27" i="1"/>
  <c r="CJ28" i="1"/>
  <c r="CK28" i="1"/>
  <c r="CL28" i="1"/>
  <c r="CN28" i="1"/>
  <c r="CO28" i="1"/>
  <c r="CQ28" i="1"/>
  <c r="CR28" i="1"/>
  <c r="CJ29" i="1"/>
  <c r="CK29" i="1"/>
  <c r="CL29" i="1"/>
  <c r="CN29" i="1"/>
  <c r="CO29" i="1"/>
  <c r="CQ29" i="1"/>
  <c r="CR29" i="1"/>
  <c r="CJ30" i="1"/>
  <c r="CK30" i="1"/>
  <c r="CL30" i="1"/>
  <c r="CN30" i="1"/>
  <c r="CO30" i="1"/>
  <c r="CQ30" i="1"/>
  <c r="CR30" i="1"/>
  <c r="CJ31" i="1"/>
  <c r="CK31" i="1"/>
  <c r="CL31" i="1"/>
  <c r="CN31" i="1"/>
  <c r="CO31" i="1"/>
  <c r="CQ31" i="1"/>
  <c r="CR31" i="1"/>
  <c r="CJ32" i="1"/>
  <c r="CK32" i="1"/>
  <c r="CL32" i="1"/>
  <c r="CN32" i="1"/>
  <c r="CO32" i="1"/>
  <c r="CQ32" i="1"/>
  <c r="CR32" i="1"/>
  <c r="CJ33" i="1"/>
  <c r="CK33" i="1"/>
  <c r="CL33" i="1"/>
  <c r="CN33" i="1"/>
  <c r="CO33" i="1"/>
  <c r="CQ33" i="1"/>
  <c r="CR33" i="1"/>
  <c r="CJ34" i="1"/>
  <c r="CK34" i="1"/>
  <c r="CL34" i="1"/>
  <c r="CN34" i="1"/>
  <c r="CO34" i="1"/>
  <c r="CQ34" i="1"/>
  <c r="CR34" i="1"/>
  <c r="CJ35" i="1"/>
  <c r="CK35" i="1"/>
  <c r="CL35" i="1"/>
  <c r="CN35" i="1"/>
  <c r="CO35" i="1"/>
  <c r="CQ35" i="1"/>
  <c r="CR35" i="1"/>
  <c r="CJ36" i="1"/>
  <c r="CK36" i="1"/>
  <c r="CL36" i="1"/>
  <c r="CN36" i="1"/>
  <c r="CO36" i="1"/>
  <c r="CQ36" i="1"/>
  <c r="CR36" i="1"/>
  <c r="CJ37" i="1"/>
  <c r="CK37" i="1"/>
  <c r="CL37" i="1"/>
  <c r="CN37" i="1"/>
  <c r="CO37" i="1"/>
  <c r="CQ37" i="1"/>
  <c r="CR37" i="1"/>
  <c r="CJ38" i="1"/>
  <c r="CK38" i="1"/>
  <c r="CL38" i="1"/>
  <c r="CN38" i="1"/>
  <c r="CO38" i="1"/>
  <c r="CQ38" i="1"/>
  <c r="CR38" i="1"/>
  <c r="CJ39" i="1"/>
  <c r="CK39" i="1"/>
  <c r="CL39" i="1"/>
  <c r="CN39" i="1"/>
  <c r="CO39" i="1"/>
  <c r="CQ39" i="1"/>
  <c r="CR39" i="1"/>
  <c r="CJ40" i="1"/>
  <c r="CK40" i="1"/>
  <c r="CL40" i="1"/>
  <c r="CN40" i="1"/>
  <c r="CO40" i="1"/>
  <c r="CQ40" i="1"/>
  <c r="CR40" i="1"/>
  <c r="CJ41" i="1"/>
  <c r="CK41" i="1"/>
  <c r="CL41" i="1"/>
  <c r="CN41" i="1"/>
  <c r="CO41" i="1"/>
  <c r="CQ41" i="1"/>
  <c r="CR41" i="1"/>
  <c r="CJ42" i="1"/>
  <c r="CK42" i="1"/>
  <c r="CL42" i="1"/>
  <c r="CN42" i="1"/>
  <c r="CO42" i="1"/>
  <c r="CQ42" i="1"/>
  <c r="CR42" i="1"/>
  <c r="CJ43" i="1"/>
  <c r="CK43" i="1"/>
  <c r="CL43" i="1"/>
  <c r="CN43" i="1"/>
  <c r="CO43" i="1"/>
  <c r="CQ43" i="1"/>
  <c r="CR43" i="1"/>
  <c r="CJ44" i="1"/>
  <c r="CK44" i="1"/>
  <c r="CL44" i="1"/>
  <c r="CN44" i="1"/>
  <c r="CO44" i="1"/>
  <c r="CQ44" i="1"/>
  <c r="CR44" i="1"/>
  <c r="CJ45" i="1"/>
  <c r="CK45" i="1"/>
  <c r="CL45" i="1"/>
  <c r="CN45" i="1"/>
  <c r="CO45" i="1"/>
  <c r="CQ45" i="1"/>
  <c r="CR45" i="1"/>
  <c r="CJ46" i="1"/>
  <c r="CK46" i="1"/>
  <c r="CL46" i="1"/>
  <c r="CN46" i="1"/>
  <c r="CO46" i="1"/>
  <c r="CQ46" i="1"/>
  <c r="CR46" i="1"/>
  <c r="CJ47" i="1"/>
  <c r="CK47" i="1"/>
  <c r="CL47" i="1"/>
  <c r="CN47" i="1"/>
  <c r="CO47" i="1"/>
  <c r="CQ47" i="1"/>
  <c r="CR47" i="1"/>
  <c r="CJ48" i="1"/>
  <c r="CK48" i="1"/>
  <c r="CL48" i="1"/>
  <c r="CN48" i="1"/>
  <c r="CO48" i="1"/>
  <c r="CQ48" i="1"/>
  <c r="CR48" i="1"/>
  <c r="CJ49" i="1"/>
  <c r="CK49" i="1"/>
  <c r="CL49" i="1"/>
  <c r="CN49" i="1"/>
  <c r="CO49" i="1"/>
  <c r="CQ49" i="1"/>
  <c r="CR49" i="1"/>
  <c r="CJ50" i="1"/>
  <c r="CK50" i="1"/>
  <c r="CL50" i="1"/>
  <c r="CN50" i="1"/>
  <c r="CO50" i="1"/>
  <c r="CQ50" i="1"/>
  <c r="CR50" i="1"/>
  <c r="CJ51" i="1"/>
  <c r="CK51" i="1"/>
  <c r="CL51" i="1"/>
  <c r="CN51" i="1"/>
  <c r="CO51" i="1"/>
  <c r="CQ51" i="1"/>
  <c r="CR51" i="1"/>
  <c r="CJ52" i="1"/>
  <c r="CK52" i="1"/>
  <c r="CL52" i="1"/>
  <c r="CN52" i="1"/>
  <c r="CO52" i="1"/>
  <c r="CQ52" i="1"/>
  <c r="CR52" i="1"/>
  <c r="CJ53" i="1"/>
  <c r="CK53" i="1"/>
  <c r="CL53" i="1"/>
  <c r="CN53" i="1"/>
  <c r="CO53" i="1"/>
  <c r="CQ53" i="1"/>
  <c r="CR53" i="1"/>
  <c r="CJ54" i="1"/>
  <c r="CK54" i="1"/>
  <c r="CL54" i="1"/>
  <c r="CN54" i="1"/>
  <c r="CO54" i="1"/>
  <c r="CQ54" i="1"/>
  <c r="CR54" i="1"/>
  <c r="CJ55" i="1"/>
  <c r="CK55" i="1"/>
  <c r="CL55" i="1"/>
  <c r="CN55" i="1"/>
  <c r="CO55" i="1"/>
  <c r="CQ55" i="1"/>
  <c r="CR55" i="1"/>
  <c r="CJ56" i="1"/>
  <c r="CK56" i="1"/>
  <c r="CL56" i="1"/>
  <c r="CN56" i="1"/>
  <c r="CO56" i="1"/>
  <c r="CQ56" i="1"/>
  <c r="CR56" i="1"/>
  <c r="CJ57" i="1"/>
  <c r="CK57" i="1"/>
  <c r="CL57" i="1"/>
  <c r="CN57" i="1"/>
  <c r="CO57" i="1"/>
  <c r="CQ57" i="1"/>
  <c r="CR57" i="1"/>
  <c r="CJ58" i="1"/>
  <c r="CK58" i="1"/>
  <c r="CL58" i="1"/>
  <c r="CN58" i="1"/>
  <c r="CO58" i="1"/>
  <c r="CQ58" i="1"/>
  <c r="CR58" i="1"/>
  <c r="CJ59" i="1"/>
  <c r="CK59" i="1"/>
  <c r="CL59" i="1"/>
  <c r="CN59" i="1"/>
  <c r="CO59" i="1"/>
  <c r="CQ59" i="1"/>
  <c r="CR59" i="1"/>
  <c r="CJ60" i="1"/>
  <c r="CK60" i="1"/>
  <c r="CL60" i="1"/>
  <c r="CN60" i="1"/>
  <c r="CO60" i="1"/>
  <c r="CQ60" i="1"/>
  <c r="CR60" i="1"/>
  <c r="CJ61" i="1"/>
  <c r="CK61" i="1"/>
  <c r="CL61" i="1"/>
  <c r="CN61" i="1"/>
  <c r="CO61" i="1"/>
  <c r="CQ61" i="1"/>
  <c r="CR61" i="1"/>
  <c r="CJ62" i="1"/>
  <c r="CK62" i="1"/>
  <c r="CL62" i="1"/>
  <c r="CN62" i="1"/>
  <c r="CO62" i="1"/>
  <c r="CQ62" i="1"/>
  <c r="CR62" i="1"/>
  <c r="CJ63" i="1"/>
  <c r="CK63" i="1"/>
  <c r="CL63" i="1"/>
  <c r="CN63" i="1"/>
  <c r="CO63" i="1"/>
  <c r="CQ63" i="1"/>
  <c r="CR63" i="1"/>
  <c r="CJ64" i="1"/>
  <c r="CK64" i="1"/>
  <c r="CL64" i="1"/>
  <c r="CN64" i="1"/>
  <c r="CO64" i="1"/>
  <c r="CQ64" i="1"/>
  <c r="CR64" i="1"/>
  <c r="CJ65" i="1"/>
  <c r="CK65" i="1"/>
  <c r="CL65" i="1"/>
  <c r="CN65" i="1"/>
  <c r="CO65" i="1"/>
  <c r="CQ65" i="1"/>
  <c r="CR65" i="1"/>
  <c r="CJ66" i="1"/>
  <c r="CK66" i="1"/>
  <c r="CL66" i="1"/>
  <c r="CN66" i="1"/>
  <c r="CO66" i="1"/>
  <c r="CQ66" i="1"/>
  <c r="CR66" i="1"/>
  <c r="CJ67" i="1"/>
  <c r="CK67" i="1"/>
  <c r="CL67" i="1"/>
  <c r="CN67" i="1"/>
  <c r="CO67" i="1"/>
  <c r="CQ67" i="1"/>
  <c r="CR67" i="1"/>
  <c r="CJ68" i="1"/>
  <c r="CK68" i="1"/>
  <c r="CL68" i="1"/>
  <c r="CN68" i="1"/>
  <c r="CO68" i="1"/>
  <c r="CQ68" i="1"/>
  <c r="CR68" i="1"/>
  <c r="CJ69" i="1"/>
  <c r="CK69" i="1"/>
  <c r="CL69" i="1"/>
  <c r="CN69" i="1"/>
  <c r="CO69" i="1"/>
  <c r="CQ69" i="1"/>
  <c r="CR69" i="1"/>
  <c r="CJ70" i="1"/>
  <c r="CK70" i="1"/>
  <c r="CL70" i="1"/>
  <c r="CN70" i="1"/>
  <c r="CO70" i="1"/>
  <c r="CQ70" i="1"/>
  <c r="CR70" i="1"/>
  <c r="CJ71" i="1"/>
  <c r="CK71" i="1"/>
  <c r="CL71" i="1"/>
  <c r="CN71" i="1"/>
  <c r="CO71" i="1"/>
  <c r="CQ71" i="1"/>
  <c r="CR71" i="1"/>
  <c r="CJ72" i="1"/>
  <c r="CK72" i="1"/>
  <c r="CL72" i="1"/>
  <c r="CN72" i="1"/>
  <c r="CO72" i="1"/>
  <c r="CQ72" i="1"/>
  <c r="CR72" i="1"/>
  <c r="CJ73" i="1"/>
  <c r="CK73" i="1"/>
  <c r="CL73" i="1"/>
  <c r="CN73" i="1"/>
  <c r="CO73" i="1"/>
  <c r="CQ73" i="1"/>
  <c r="CR73" i="1"/>
  <c r="CJ74" i="1"/>
  <c r="CK74" i="1"/>
  <c r="CL74" i="1"/>
  <c r="CN74" i="1"/>
  <c r="CO74" i="1"/>
  <c r="CQ74" i="1"/>
  <c r="CR74" i="1"/>
  <c r="CJ75" i="1"/>
  <c r="CK75" i="1"/>
  <c r="CL75" i="1"/>
  <c r="CN75" i="1"/>
  <c r="CO75" i="1"/>
  <c r="CQ75" i="1"/>
  <c r="CR75" i="1"/>
  <c r="CJ76" i="1"/>
  <c r="CK76" i="1"/>
  <c r="CL76" i="1"/>
  <c r="CN76" i="1"/>
  <c r="CO76" i="1"/>
  <c r="CQ76" i="1"/>
  <c r="CR76" i="1"/>
  <c r="CJ77" i="1"/>
  <c r="CK77" i="1"/>
  <c r="CL77" i="1"/>
  <c r="CN77" i="1"/>
  <c r="CO77" i="1"/>
  <c r="CQ77" i="1"/>
  <c r="CR77" i="1"/>
  <c r="CJ78" i="1"/>
  <c r="CK78" i="1"/>
  <c r="CL78" i="1"/>
  <c r="CN78" i="1"/>
  <c r="CO78" i="1"/>
  <c r="CQ78" i="1"/>
  <c r="CR78" i="1"/>
  <c r="CJ79" i="1"/>
  <c r="CK79" i="1"/>
  <c r="CL79" i="1"/>
  <c r="CN79" i="1"/>
  <c r="CO79" i="1"/>
  <c r="CQ79" i="1"/>
  <c r="CR79" i="1"/>
  <c r="CJ80" i="1"/>
  <c r="CK80" i="1"/>
  <c r="CL80" i="1"/>
  <c r="CN80" i="1"/>
  <c r="CO80" i="1"/>
  <c r="CQ80" i="1"/>
  <c r="CR80" i="1"/>
  <c r="CJ81" i="1"/>
  <c r="CK81" i="1"/>
  <c r="CL81" i="1"/>
  <c r="CN81" i="1"/>
  <c r="CO81" i="1"/>
  <c r="CQ81" i="1"/>
  <c r="CR81" i="1"/>
  <c r="CJ82" i="1"/>
  <c r="CK82" i="1"/>
  <c r="CL82" i="1"/>
  <c r="CN82" i="1"/>
  <c r="CO82" i="1"/>
  <c r="CQ82" i="1"/>
  <c r="CR82" i="1"/>
  <c r="CJ83" i="1"/>
  <c r="CK83" i="1"/>
  <c r="CL83" i="1"/>
  <c r="CN83" i="1"/>
  <c r="CO83" i="1"/>
  <c r="CQ83" i="1"/>
  <c r="CR83" i="1"/>
  <c r="CJ84" i="1"/>
  <c r="CK84" i="1"/>
  <c r="CL84" i="1"/>
  <c r="CN84" i="1"/>
  <c r="CO84" i="1"/>
  <c r="CQ84" i="1"/>
  <c r="CR84" i="1"/>
  <c r="CJ85" i="1"/>
  <c r="CK85" i="1"/>
  <c r="CL85" i="1"/>
  <c r="CN85" i="1"/>
  <c r="CO85" i="1"/>
  <c r="CQ85" i="1"/>
  <c r="CR85" i="1"/>
  <c r="CJ86" i="1"/>
  <c r="CK86" i="1"/>
  <c r="CL86" i="1"/>
  <c r="CN86" i="1"/>
  <c r="CO86" i="1"/>
  <c r="CQ86" i="1"/>
  <c r="CR86" i="1"/>
  <c r="CJ87" i="1"/>
  <c r="CK87" i="1"/>
  <c r="CL87" i="1"/>
  <c r="CN87" i="1"/>
  <c r="CO87" i="1"/>
  <c r="CQ87" i="1"/>
  <c r="CR87" i="1"/>
  <c r="CJ88" i="1"/>
  <c r="CK88" i="1"/>
  <c r="CL88" i="1"/>
  <c r="CN88" i="1"/>
  <c r="CO88" i="1"/>
  <c r="CQ88" i="1"/>
  <c r="CR88" i="1"/>
  <c r="CJ89" i="1"/>
  <c r="CK89" i="1"/>
  <c r="CL89" i="1"/>
  <c r="CN89" i="1"/>
  <c r="CO89" i="1"/>
  <c r="CQ89" i="1"/>
  <c r="CR89" i="1"/>
  <c r="CJ90" i="1"/>
  <c r="CK90" i="1"/>
  <c r="CL90" i="1"/>
  <c r="CN90" i="1"/>
  <c r="CO90" i="1"/>
  <c r="CQ90" i="1"/>
  <c r="CR90" i="1"/>
  <c r="CJ91" i="1"/>
  <c r="CK91" i="1"/>
  <c r="CL91" i="1"/>
  <c r="CN91" i="1"/>
  <c r="CO91" i="1"/>
  <c r="CQ91" i="1"/>
  <c r="CR91" i="1"/>
  <c r="CJ92" i="1"/>
  <c r="CK92" i="1"/>
  <c r="CL92" i="1"/>
  <c r="CN92" i="1"/>
  <c r="CO92" i="1"/>
  <c r="CQ92" i="1"/>
  <c r="CR92" i="1"/>
  <c r="CJ93" i="1"/>
  <c r="CK93" i="1"/>
  <c r="CL93" i="1"/>
  <c r="CN93" i="1"/>
  <c r="CO93" i="1"/>
  <c r="CQ93" i="1"/>
  <c r="CR93" i="1"/>
  <c r="CJ94" i="1"/>
  <c r="CK94" i="1"/>
  <c r="CL94" i="1"/>
  <c r="CN94" i="1"/>
  <c r="CO94" i="1"/>
  <c r="CQ94" i="1"/>
  <c r="CR94" i="1"/>
  <c r="CJ95" i="1"/>
  <c r="CK95" i="1"/>
  <c r="CL95" i="1"/>
  <c r="CN95" i="1"/>
  <c r="CO95" i="1"/>
  <c r="CQ95" i="1"/>
  <c r="CR95" i="1"/>
  <c r="CJ96" i="1"/>
  <c r="CK96" i="1"/>
  <c r="CL96" i="1"/>
  <c r="CN96" i="1"/>
  <c r="CO96" i="1"/>
  <c r="CQ96" i="1"/>
  <c r="CR96" i="1"/>
  <c r="CJ97" i="1"/>
  <c r="CK97" i="1"/>
  <c r="CL97" i="1"/>
  <c r="CN97" i="1"/>
  <c r="CO97" i="1"/>
  <c r="CQ97" i="1"/>
  <c r="CR97" i="1"/>
  <c r="CJ98" i="1"/>
  <c r="CK98" i="1"/>
  <c r="CL98" i="1"/>
  <c r="CN98" i="1"/>
  <c r="CO98" i="1"/>
  <c r="CQ98" i="1"/>
  <c r="CR98" i="1"/>
  <c r="CJ99" i="1"/>
  <c r="CK99" i="1"/>
  <c r="CL99" i="1"/>
  <c r="CN99" i="1"/>
  <c r="CO99" i="1"/>
  <c r="CQ99" i="1"/>
  <c r="CR99" i="1"/>
  <c r="CJ100" i="1"/>
  <c r="CK100" i="1"/>
  <c r="CL100" i="1"/>
  <c r="CN100" i="1"/>
  <c r="CO100" i="1"/>
  <c r="CQ100" i="1"/>
  <c r="CR100" i="1"/>
  <c r="CJ101" i="1"/>
  <c r="CK101" i="1"/>
  <c r="CL101" i="1"/>
  <c r="CN101" i="1"/>
  <c r="CO101" i="1"/>
  <c r="CQ101" i="1"/>
  <c r="CR101" i="1"/>
  <c r="CJ102" i="1"/>
  <c r="CK102" i="1"/>
  <c r="CL102" i="1"/>
  <c r="CN102" i="1"/>
  <c r="CO102" i="1"/>
  <c r="CQ102" i="1"/>
  <c r="CR102" i="1"/>
  <c r="CJ103" i="1"/>
  <c r="CK103" i="1"/>
  <c r="CL103" i="1"/>
  <c r="CN103" i="1"/>
  <c r="CO103" i="1"/>
  <c r="CQ103" i="1"/>
  <c r="CR103" i="1"/>
  <c r="CJ104" i="1"/>
  <c r="CK104" i="1"/>
  <c r="CL104" i="1"/>
  <c r="CN104" i="1"/>
  <c r="CO104" i="1"/>
  <c r="CQ104" i="1"/>
  <c r="CR104" i="1"/>
  <c r="CJ105" i="1"/>
  <c r="CK105" i="1"/>
  <c r="CL105" i="1"/>
  <c r="CN105" i="1"/>
  <c r="CO105" i="1"/>
  <c r="CQ105" i="1"/>
  <c r="CR105" i="1"/>
  <c r="CJ106" i="1"/>
  <c r="CK106" i="1"/>
  <c r="CL106" i="1"/>
  <c r="CN106" i="1"/>
  <c r="CO106" i="1"/>
  <c r="CQ106" i="1"/>
  <c r="CR106" i="1"/>
  <c r="CJ107" i="1"/>
  <c r="CK107" i="1"/>
  <c r="CL107" i="1"/>
  <c r="CN107" i="1"/>
  <c r="CO107" i="1"/>
  <c r="CQ107" i="1"/>
  <c r="CR107" i="1"/>
  <c r="CJ108" i="1"/>
  <c r="CK108" i="1"/>
  <c r="CL108" i="1"/>
  <c r="CN108" i="1"/>
  <c r="CO108" i="1"/>
  <c r="CQ108" i="1"/>
  <c r="CR108" i="1"/>
  <c r="CJ109" i="1"/>
  <c r="CK109" i="1"/>
  <c r="CL109" i="1"/>
  <c r="CN109" i="1"/>
  <c r="CO109" i="1"/>
  <c r="CQ109" i="1"/>
  <c r="CR109" i="1"/>
  <c r="CJ110" i="1"/>
  <c r="CK110" i="1"/>
  <c r="CL110" i="1"/>
  <c r="CN110" i="1"/>
  <c r="CO110" i="1"/>
  <c r="CQ110" i="1"/>
  <c r="CR110" i="1"/>
  <c r="CJ111" i="1"/>
  <c r="CK111" i="1"/>
  <c r="CL111" i="1"/>
  <c r="CN111" i="1"/>
  <c r="CO111" i="1"/>
  <c r="CQ111" i="1"/>
  <c r="CR111" i="1"/>
  <c r="CJ112" i="1"/>
  <c r="CK112" i="1"/>
  <c r="CL112" i="1"/>
  <c r="CN112" i="1"/>
  <c r="CO112" i="1"/>
  <c r="CQ112" i="1"/>
  <c r="CR112" i="1"/>
  <c r="CJ113" i="1"/>
  <c r="CK113" i="1"/>
  <c r="CL113" i="1"/>
  <c r="CN113" i="1"/>
  <c r="CO113" i="1"/>
  <c r="CQ113" i="1"/>
  <c r="CR113" i="1"/>
  <c r="CJ114" i="1"/>
  <c r="CK114" i="1"/>
  <c r="CL114" i="1"/>
  <c r="CN114" i="1"/>
  <c r="CO114" i="1"/>
  <c r="CQ114" i="1"/>
  <c r="CR114" i="1"/>
  <c r="CJ115" i="1"/>
  <c r="CK115" i="1"/>
  <c r="CL115" i="1"/>
  <c r="CN115" i="1"/>
  <c r="CO115" i="1"/>
  <c r="CQ115" i="1"/>
  <c r="CR115" i="1"/>
  <c r="CJ116" i="1"/>
  <c r="CK116" i="1"/>
  <c r="CL116" i="1"/>
  <c r="CN116" i="1"/>
  <c r="CO116" i="1"/>
  <c r="CQ116" i="1"/>
  <c r="CR116" i="1"/>
  <c r="CJ117" i="1"/>
  <c r="CK117" i="1"/>
  <c r="CL117" i="1"/>
  <c r="CN117" i="1"/>
  <c r="CO117" i="1"/>
  <c r="CQ117" i="1"/>
  <c r="CR117" i="1"/>
  <c r="CJ118" i="1"/>
  <c r="CK118" i="1"/>
  <c r="CL118" i="1"/>
  <c r="CN118" i="1"/>
  <c r="CO118" i="1"/>
  <c r="CQ118" i="1"/>
  <c r="CR118" i="1"/>
  <c r="CJ119" i="1"/>
  <c r="CK119" i="1"/>
  <c r="CL119" i="1"/>
  <c r="CN119" i="1"/>
  <c r="CO119" i="1"/>
  <c r="CQ119" i="1"/>
  <c r="CR119" i="1"/>
  <c r="CJ120" i="1"/>
  <c r="CK120" i="1"/>
  <c r="CL120" i="1"/>
  <c r="CN120" i="1"/>
  <c r="CO120" i="1"/>
  <c r="CQ120" i="1"/>
  <c r="CR120" i="1"/>
  <c r="CJ121" i="1"/>
  <c r="CK121" i="1"/>
  <c r="CL121" i="1"/>
  <c r="CN121" i="1"/>
  <c r="CO121" i="1"/>
  <c r="CQ121" i="1"/>
  <c r="CR121" i="1"/>
  <c r="CJ122" i="1"/>
  <c r="CK122" i="1"/>
  <c r="CL122" i="1"/>
  <c r="CN122" i="1"/>
  <c r="CO122" i="1"/>
  <c r="CQ122" i="1"/>
  <c r="CR122" i="1"/>
  <c r="CJ123" i="1"/>
  <c r="CK123" i="1"/>
  <c r="CL123" i="1"/>
  <c r="CN123" i="1"/>
  <c r="CO123" i="1"/>
  <c r="CQ123" i="1"/>
  <c r="CR123" i="1"/>
  <c r="CJ124" i="1"/>
  <c r="CK124" i="1"/>
  <c r="CL124" i="1"/>
  <c r="CN124" i="1"/>
  <c r="CO124" i="1"/>
  <c r="CQ124" i="1"/>
  <c r="CR124" i="1"/>
  <c r="CJ125" i="1"/>
  <c r="CK125" i="1"/>
  <c r="CL125" i="1"/>
  <c r="CN125" i="1"/>
  <c r="CO125" i="1"/>
  <c r="CQ125" i="1"/>
  <c r="CR125" i="1"/>
  <c r="CJ126" i="1"/>
  <c r="CK126" i="1"/>
  <c r="CL126" i="1"/>
  <c r="CN126" i="1"/>
  <c r="CO126" i="1"/>
  <c r="CQ126" i="1"/>
  <c r="CR126" i="1"/>
  <c r="CJ127" i="1"/>
  <c r="CK127" i="1"/>
  <c r="CL127" i="1"/>
  <c r="CN127" i="1"/>
  <c r="CO127" i="1"/>
  <c r="CQ127" i="1"/>
  <c r="CR127" i="1"/>
  <c r="CJ128" i="1"/>
  <c r="CK128" i="1"/>
  <c r="CL128" i="1"/>
  <c r="CN128" i="1"/>
  <c r="CO128" i="1"/>
  <c r="CQ128" i="1"/>
  <c r="CR128" i="1"/>
  <c r="CJ129" i="1"/>
  <c r="CK129" i="1"/>
  <c r="CL129" i="1"/>
  <c r="CN129" i="1"/>
  <c r="CO129" i="1"/>
  <c r="CQ129" i="1"/>
  <c r="CR129" i="1"/>
  <c r="CJ130" i="1"/>
  <c r="CK130" i="1"/>
  <c r="CL130" i="1"/>
  <c r="CN130" i="1"/>
  <c r="CO130" i="1"/>
  <c r="CQ130" i="1"/>
  <c r="CR130" i="1"/>
  <c r="CJ131" i="1"/>
  <c r="CK131" i="1"/>
  <c r="CL131" i="1"/>
  <c r="CN131" i="1"/>
  <c r="CO131" i="1"/>
  <c r="CQ131" i="1"/>
  <c r="CR131" i="1"/>
  <c r="CJ132" i="1"/>
  <c r="CK132" i="1"/>
  <c r="CL132" i="1"/>
  <c r="CN132" i="1"/>
  <c r="CO132" i="1"/>
  <c r="CQ132" i="1"/>
  <c r="CR132" i="1"/>
  <c r="CJ133" i="1"/>
  <c r="CK133" i="1"/>
  <c r="CL133" i="1"/>
  <c r="CN133" i="1"/>
  <c r="CO133" i="1"/>
  <c r="CQ133" i="1"/>
  <c r="CR133" i="1"/>
  <c r="CJ134" i="1"/>
  <c r="CK134" i="1"/>
  <c r="CL134" i="1"/>
  <c r="CN134" i="1"/>
  <c r="CO134" i="1"/>
  <c r="CQ134" i="1"/>
  <c r="CR134" i="1"/>
  <c r="CJ135" i="1"/>
  <c r="CK135" i="1"/>
  <c r="CL135" i="1"/>
  <c r="CN135" i="1"/>
  <c r="CO135" i="1"/>
  <c r="CQ135" i="1"/>
  <c r="CR135" i="1"/>
  <c r="CJ136" i="1"/>
  <c r="CK136" i="1"/>
  <c r="CL136" i="1"/>
  <c r="CN136" i="1"/>
  <c r="CO136" i="1"/>
  <c r="CQ136" i="1"/>
  <c r="CR136" i="1"/>
  <c r="CJ137" i="1"/>
  <c r="CK137" i="1"/>
  <c r="CL137" i="1"/>
  <c r="CN137" i="1"/>
  <c r="CO137" i="1"/>
  <c r="CQ137" i="1"/>
  <c r="CR137" i="1"/>
  <c r="CJ138" i="1"/>
  <c r="CK138" i="1"/>
  <c r="CL138" i="1"/>
  <c r="CN138" i="1"/>
  <c r="CO138" i="1"/>
  <c r="CQ138" i="1"/>
  <c r="CR138" i="1"/>
  <c r="CJ139" i="1"/>
  <c r="CK139" i="1"/>
  <c r="CL139" i="1"/>
  <c r="CN139" i="1"/>
  <c r="CO139" i="1"/>
  <c r="CQ139" i="1"/>
  <c r="CR139" i="1"/>
  <c r="CJ140" i="1"/>
  <c r="CK140" i="1"/>
  <c r="CL140" i="1"/>
  <c r="CN140" i="1"/>
  <c r="CO140" i="1"/>
  <c r="CQ140" i="1"/>
  <c r="CR140" i="1"/>
  <c r="CJ141" i="1"/>
  <c r="CK141" i="1"/>
  <c r="CL141" i="1"/>
  <c r="CN141" i="1"/>
  <c r="CO141" i="1"/>
  <c r="CQ141" i="1"/>
  <c r="CR141" i="1"/>
  <c r="CJ142" i="1"/>
  <c r="CK142" i="1"/>
  <c r="CL142" i="1"/>
  <c r="CN142" i="1"/>
  <c r="CO142" i="1"/>
  <c r="CQ142" i="1"/>
  <c r="CR142" i="1"/>
  <c r="CJ143" i="1"/>
  <c r="CK143" i="1"/>
  <c r="CL143" i="1"/>
  <c r="CN143" i="1"/>
  <c r="CO143" i="1"/>
  <c r="CQ143" i="1"/>
  <c r="CR143" i="1"/>
  <c r="CJ144" i="1"/>
  <c r="CK144" i="1"/>
  <c r="CL144" i="1"/>
  <c r="CN144" i="1"/>
  <c r="CO144" i="1"/>
  <c r="CQ144" i="1"/>
  <c r="CR144" i="1"/>
  <c r="CJ145" i="1"/>
  <c r="CK145" i="1"/>
  <c r="CL145" i="1"/>
  <c r="CN145" i="1"/>
  <c r="CO145" i="1"/>
  <c r="CQ145" i="1"/>
  <c r="CR145" i="1"/>
  <c r="CJ146" i="1"/>
  <c r="CK146" i="1"/>
  <c r="CL146" i="1"/>
  <c r="CN146" i="1"/>
  <c r="CO146" i="1"/>
  <c r="CQ146" i="1"/>
  <c r="CR146" i="1"/>
  <c r="CJ147" i="1"/>
  <c r="CK147" i="1"/>
  <c r="CL147" i="1"/>
  <c r="CN147" i="1"/>
  <c r="CO147" i="1"/>
  <c r="CQ147" i="1"/>
  <c r="CR147" i="1"/>
  <c r="CJ148" i="1"/>
  <c r="CK148" i="1"/>
  <c r="CL148" i="1"/>
  <c r="CN148" i="1"/>
  <c r="CO148" i="1"/>
  <c r="CQ148" i="1"/>
  <c r="CR148" i="1"/>
  <c r="CJ149" i="1"/>
  <c r="CK149" i="1"/>
  <c r="CL149" i="1"/>
  <c r="CN149" i="1"/>
  <c r="CO149" i="1"/>
  <c r="CQ149" i="1"/>
  <c r="CR149" i="1"/>
  <c r="CJ150" i="1"/>
  <c r="CK150" i="1"/>
  <c r="CL150" i="1"/>
  <c r="CN150" i="1"/>
  <c r="CO150" i="1"/>
  <c r="CQ150" i="1"/>
  <c r="CR150" i="1"/>
  <c r="CJ151" i="1"/>
  <c r="CK151" i="1"/>
  <c r="CL151" i="1"/>
  <c r="CN151" i="1"/>
  <c r="CO151" i="1"/>
  <c r="CQ151" i="1"/>
  <c r="CR151" i="1"/>
  <c r="CJ152" i="1"/>
  <c r="CK152" i="1"/>
  <c r="CL152" i="1"/>
  <c r="CN152" i="1"/>
  <c r="CO152" i="1"/>
  <c r="CQ152" i="1"/>
  <c r="CR152" i="1"/>
  <c r="CJ153" i="1"/>
  <c r="CK153" i="1"/>
  <c r="CL153" i="1"/>
  <c r="CN153" i="1"/>
  <c r="CO153" i="1"/>
  <c r="CQ153" i="1"/>
  <c r="CR153" i="1"/>
  <c r="CJ154" i="1"/>
  <c r="CK154" i="1"/>
  <c r="CL154" i="1"/>
  <c r="CN154" i="1"/>
  <c r="CO154" i="1"/>
  <c r="CQ154" i="1"/>
  <c r="CR154" i="1"/>
  <c r="CJ155" i="1"/>
  <c r="CK155" i="1"/>
  <c r="CL155" i="1"/>
  <c r="CN155" i="1"/>
  <c r="CO155" i="1"/>
  <c r="CQ155" i="1"/>
  <c r="CR155" i="1"/>
  <c r="CJ156" i="1"/>
  <c r="CK156" i="1"/>
  <c r="CL156" i="1"/>
  <c r="CN156" i="1"/>
  <c r="CO156" i="1"/>
  <c r="CQ156" i="1"/>
  <c r="CR156" i="1"/>
  <c r="CJ157" i="1"/>
  <c r="CK157" i="1"/>
  <c r="CL157" i="1"/>
  <c r="CN157" i="1"/>
  <c r="CO157" i="1"/>
  <c r="CQ157" i="1"/>
  <c r="CR157" i="1"/>
  <c r="CJ158" i="1"/>
  <c r="CK158" i="1"/>
  <c r="CL158" i="1"/>
  <c r="CN158" i="1"/>
  <c r="CO158" i="1"/>
  <c r="CQ158" i="1"/>
  <c r="CR158" i="1"/>
  <c r="CJ159" i="1"/>
  <c r="CK159" i="1"/>
  <c r="CL159" i="1"/>
  <c r="CN159" i="1"/>
  <c r="CO159" i="1"/>
  <c r="CQ159" i="1"/>
  <c r="CR159" i="1"/>
  <c r="CJ160" i="1"/>
  <c r="CK160" i="1"/>
  <c r="CL160" i="1"/>
  <c r="CN160" i="1"/>
  <c r="CO160" i="1"/>
  <c r="CQ160" i="1"/>
  <c r="CR160" i="1"/>
  <c r="CJ161" i="1"/>
  <c r="CK161" i="1"/>
  <c r="CL161" i="1"/>
  <c r="CN161" i="1"/>
  <c r="CO161" i="1"/>
  <c r="CQ161" i="1"/>
  <c r="CR161" i="1"/>
  <c r="CJ162" i="1"/>
  <c r="CK162" i="1"/>
  <c r="CL162" i="1"/>
  <c r="CN162" i="1"/>
  <c r="CO162" i="1"/>
  <c r="CQ162" i="1"/>
  <c r="CR162" i="1"/>
  <c r="CJ163" i="1"/>
  <c r="CK163" i="1"/>
  <c r="CL163" i="1"/>
  <c r="CN163" i="1"/>
  <c r="CO163" i="1"/>
  <c r="CQ163" i="1"/>
  <c r="CR163" i="1"/>
  <c r="CJ164" i="1"/>
  <c r="CK164" i="1"/>
  <c r="CL164" i="1"/>
  <c r="CN164" i="1"/>
  <c r="CO164" i="1"/>
  <c r="CQ164" i="1"/>
  <c r="CR164" i="1"/>
  <c r="CJ165" i="1"/>
  <c r="CK165" i="1"/>
  <c r="CL165" i="1"/>
  <c r="CN165" i="1"/>
  <c r="CO165" i="1"/>
  <c r="CQ165" i="1"/>
  <c r="CR165" i="1"/>
  <c r="CJ166" i="1"/>
  <c r="CK166" i="1"/>
  <c r="CL166" i="1"/>
  <c r="CN166" i="1"/>
  <c r="CO166" i="1"/>
  <c r="CQ166" i="1"/>
  <c r="CR166" i="1"/>
  <c r="CJ167" i="1"/>
  <c r="CK167" i="1"/>
  <c r="CL167" i="1"/>
  <c r="CN167" i="1"/>
  <c r="CO167" i="1"/>
  <c r="CQ167" i="1"/>
  <c r="CR167" i="1"/>
  <c r="CJ168" i="1"/>
  <c r="CK168" i="1"/>
  <c r="CL168" i="1"/>
  <c r="CN168" i="1"/>
  <c r="CO168" i="1"/>
  <c r="CQ168" i="1"/>
  <c r="CR168" i="1"/>
  <c r="CJ169" i="1"/>
  <c r="CK169" i="1"/>
  <c r="CL169" i="1"/>
  <c r="CN169" i="1"/>
  <c r="CO169" i="1"/>
  <c r="CQ169" i="1"/>
  <c r="CR169" i="1"/>
  <c r="CJ170" i="1"/>
  <c r="CK170" i="1"/>
  <c r="CL170" i="1"/>
  <c r="CN170" i="1"/>
  <c r="CO170" i="1"/>
  <c r="CQ170" i="1"/>
  <c r="CR170" i="1"/>
  <c r="CJ171" i="1"/>
  <c r="CK171" i="1"/>
  <c r="CL171" i="1"/>
  <c r="CN171" i="1"/>
  <c r="CO171" i="1"/>
  <c r="CQ171" i="1"/>
  <c r="CR171" i="1"/>
  <c r="CJ172" i="1"/>
  <c r="CK172" i="1"/>
  <c r="CL172" i="1"/>
  <c r="CN172" i="1"/>
  <c r="CO172" i="1"/>
  <c r="CQ172" i="1"/>
  <c r="CR172" i="1"/>
  <c r="CJ173" i="1"/>
  <c r="CK173" i="1"/>
  <c r="CL173" i="1"/>
  <c r="CN173" i="1"/>
  <c r="CO173" i="1"/>
  <c r="CQ173" i="1"/>
  <c r="CR173" i="1"/>
  <c r="CJ174" i="1"/>
  <c r="CK174" i="1"/>
  <c r="CL174" i="1"/>
  <c r="CN174" i="1"/>
  <c r="CO174" i="1"/>
  <c r="CQ174" i="1"/>
  <c r="CR174" i="1"/>
  <c r="CJ175" i="1"/>
  <c r="CK175" i="1"/>
  <c r="CL175" i="1"/>
  <c r="CN175" i="1"/>
  <c r="CO175" i="1"/>
  <c r="CQ175" i="1"/>
  <c r="CR175" i="1"/>
  <c r="CJ176" i="1"/>
  <c r="CK176" i="1"/>
  <c r="CL176" i="1"/>
  <c r="CN176" i="1"/>
  <c r="CO176" i="1"/>
  <c r="CQ176" i="1"/>
  <c r="CR176" i="1"/>
  <c r="CJ177" i="1"/>
  <c r="CK177" i="1"/>
  <c r="CL177" i="1"/>
  <c r="CN177" i="1"/>
  <c r="CO177" i="1"/>
  <c r="CQ177" i="1"/>
  <c r="CR177" i="1"/>
  <c r="CJ178" i="1"/>
  <c r="CK178" i="1"/>
  <c r="CL178" i="1"/>
  <c r="CN178" i="1"/>
  <c r="CO178" i="1"/>
  <c r="CQ178" i="1"/>
  <c r="CR178" i="1"/>
  <c r="CJ179" i="1"/>
  <c r="CK179" i="1"/>
  <c r="CL179" i="1"/>
  <c r="CN179" i="1"/>
  <c r="CO179" i="1"/>
  <c r="CQ179" i="1"/>
  <c r="CR179" i="1"/>
  <c r="CJ180" i="1"/>
  <c r="CK180" i="1"/>
  <c r="CL180" i="1"/>
  <c r="CN180" i="1"/>
  <c r="CO180" i="1"/>
  <c r="CQ180" i="1"/>
  <c r="CR180" i="1"/>
  <c r="CJ181" i="1"/>
  <c r="CK181" i="1"/>
  <c r="CL181" i="1"/>
  <c r="CN181" i="1"/>
  <c r="CO181" i="1"/>
  <c r="CQ181" i="1"/>
  <c r="CR181" i="1"/>
  <c r="CJ182" i="1"/>
  <c r="CK182" i="1"/>
  <c r="CL182" i="1"/>
  <c r="CN182" i="1"/>
  <c r="CO182" i="1"/>
  <c r="CQ182" i="1"/>
  <c r="CR182" i="1"/>
  <c r="CJ183" i="1"/>
  <c r="CK183" i="1"/>
  <c r="CL183" i="1"/>
  <c r="CN183" i="1"/>
  <c r="CO183" i="1"/>
  <c r="CQ183" i="1"/>
  <c r="CR183" i="1"/>
  <c r="CJ184" i="1"/>
  <c r="CK184" i="1"/>
  <c r="CL184" i="1"/>
  <c r="CN184" i="1"/>
  <c r="CO184" i="1"/>
  <c r="CQ184" i="1"/>
  <c r="CR184" i="1"/>
  <c r="CJ185" i="1"/>
  <c r="CK185" i="1"/>
  <c r="CL185" i="1"/>
  <c r="CN185" i="1"/>
  <c r="CO185" i="1"/>
  <c r="CQ185" i="1"/>
  <c r="CR185" i="1"/>
  <c r="CJ186" i="1"/>
  <c r="CK186" i="1"/>
  <c r="CL186" i="1"/>
  <c r="CN186" i="1"/>
  <c r="CO186" i="1"/>
  <c r="CQ186" i="1"/>
  <c r="CR186" i="1"/>
  <c r="CJ187" i="1"/>
  <c r="CK187" i="1"/>
  <c r="CL187" i="1"/>
  <c r="CN187" i="1"/>
  <c r="CO187" i="1"/>
  <c r="CQ187" i="1"/>
  <c r="CR187" i="1"/>
  <c r="CJ188" i="1"/>
  <c r="CK188" i="1"/>
  <c r="CL188" i="1"/>
  <c r="CN188" i="1"/>
  <c r="CO188" i="1"/>
  <c r="CQ188" i="1"/>
  <c r="CR188" i="1"/>
  <c r="CJ189" i="1"/>
  <c r="CK189" i="1"/>
  <c r="CL189" i="1"/>
  <c r="CN189" i="1"/>
  <c r="CO189" i="1"/>
  <c r="CQ189" i="1"/>
  <c r="CR189" i="1"/>
  <c r="CJ190" i="1"/>
  <c r="CK190" i="1"/>
  <c r="CL190" i="1"/>
  <c r="CN190" i="1"/>
  <c r="CO190" i="1"/>
  <c r="CQ190" i="1"/>
  <c r="CR190" i="1"/>
  <c r="CJ191" i="1"/>
  <c r="CK191" i="1"/>
  <c r="CL191" i="1"/>
  <c r="CN191" i="1"/>
  <c r="CO191" i="1"/>
  <c r="CQ191" i="1"/>
  <c r="CR191" i="1"/>
  <c r="CJ192" i="1"/>
  <c r="CK192" i="1"/>
  <c r="CL192" i="1"/>
  <c r="CN192" i="1"/>
  <c r="CO192" i="1"/>
  <c r="CQ192" i="1"/>
  <c r="CR192" i="1"/>
  <c r="CJ193" i="1"/>
  <c r="CK193" i="1"/>
  <c r="CL193" i="1"/>
  <c r="CN193" i="1"/>
  <c r="CO193" i="1"/>
  <c r="CQ193" i="1"/>
  <c r="CR193" i="1"/>
  <c r="CJ194" i="1"/>
  <c r="CK194" i="1"/>
  <c r="CL194" i="1"/>
  <c r="CN194" i="1"/>
  <c r="CO194" i="1"/>
  <c r="CQ194" i="1"/>
  <c r="CR194" i="1"/>
  <c r="CJ195" i="1"/>
  <c r="CK195" i="1"/>
  <c r="CL195" i="1"/>
  <c r="CN195" i="1"/>
  <c r="CO195" i="1"/>
  <c r="CQ195" i="1"/>
  <c r="CR195" i="1"/>
  <c r="CJ196" i="1"/>
  <c r="CK196" i="1"/>
  <c r="CL196" i="1"/>
  <c r="CN196" i="1"/>
  <c r="CO196" i="1"/>
  <c r="CQ196" i="1"/>
  <c r="CR196" i="1"/>
  <c r="CJ197" i="1"/>
  <c r="CK197" i="1"/>
  <c r="CL197" i="1"/>
  <c r="CN197" i="1"/>
  <c r="CO197" i="1"/>
  <c r="CQ197" i="1"/>
  <c r="CR197" i="1"/>
  <c r="CJ198" i="1"/>
  <c r="CK198" i="1"/>
  <c r="CL198" i="1"/>
  <c r="CN198" i="1"/>
  <c r="CO198" i="1"/>
  <c r="CQ198" i="1"/>
  <c r="CR198" i="1"/>
  <c r="CJ199" i="1"/>
  <c r="CK199" i="1"/>
  <c r="CL199" i="1"/>
  <c r="CN199" i="1"/>
  <c r="CO199" i="1"/>
  <c r="CQ199" i="1"/>
  <c r="CR199" i="1"/>
  <c r="CJ200" i="1"/>
  <c r="CK200" i="1"/>
  <c r="CL200" i="1"/>
  <c r="CN200" i="1"/>
  <c r="CO200" i="1"/>
  <c r="CQ200" i="1"/>
  <c r="CR200" i="1"/>
  <c r="CJ201" i="1"/>
  <c r="CK201" i="1"/>
  <c r="CL201" i="1"/>
  <c r="CN201" i="1"/>
  <c r="CO201" i="1"/>
  <c r="CQ201" i="1"/>
  <c r="CR201" i="1"/>
  <c r="CJ202" i="1"/>
  <c r="CK202" i="1"/>
  <c r="CL202" i="1"/>
  <c r="CN202" i="1"/>
  <c r="CO202" i="1"/>
  <c r="CQ202" i="1"/>
  <c r="CR202" i="1"/>
  <c r="CJ203" i="1"/>
  <c r="CK203" i="1"/>
  <c r="CL203" i="1"/>
  <c r="CN203" i="1"/>
  <c r="CO203" i="1"/>
  <c r="CQ203" i="1"/>
  <c r="CR203" i="1"/>
  <c r="CJ204" i="1"/>
  <c r="CK204" i="1"/>
  <c r="CL204" i="1"/>
  <c r="CN204" i="1"/>
  <c r="CO204" i="1"/>
  <c r="CQ204" i="1"/>
  <c r="CR204" i="1"/>
  <c r="CJ205" i="1"/>
  <c r="CK205" i="1"/>
  <c r="CL205" i="1"/>
  <c r="CN205" i="1"/>
  <c r="CO205" i="1"/>
  <c r="CQ205" i="1"/>
  <c r="CR205" i="1"/>
  <c r="CJ206" i="1"/>
  <c r="CK206" i="1"/>
  <c r="CL206" i="1"/>
  <c r="CN206" i="1"/>
  <c r="CO206" i="1"/>
  <c r="CQ206" i="1"/>
  <c r="CR206" i="1"/>
  <c r="CJ207" i="1"/>
  <c r="CK207" i="1"/>
  <c r="CL207" i="1"/>
  <c r="CN207" i="1"/>
  <c r="CO207" i="1"/>
  <c r="CQ207" i="1"/>
  <c r="CR207" i="1"/>
  <c r="CJ208" i="1"/>
  <c r="CK208" i="1"/>
  <c r="CL208" i="1"/>
  <c r="CN208" i="1"/>
  <c r="CO208" i="1"/>
  <c r="CQ208" i="1"/>
  <c r="CR208" i="1"/>
  <c r="CJ209" i="1"/>
  <c r="CK209" i="1"/>
  <c r="CL209" i="1"/>
  <c r="CN209" i="1"/>
  <c r="CO209" i="1"/>
  <c r="CQ209" i="1"/>
  <c r="CR209" i="1"/>
  <c r="CJ210" i="1"/>
  <c r="CK210" i="1"/>
  <c r="CL210" i="1"/>
  <c r="CN210" i="1"/>
  <c r="CO210" i="1"/>
  <c r="CQ210" i="1"/>
  <c r="CR210" i="1"/>
  <c r="CJ211" i="1"/>
  <c r="CK211" i="1"/>
  <c r="CL211" i="1"/>
  <c r="CN211" i="1"/>
  <c r="CO211" i="1"/>
  <c r="CQ211" i="1"/>
  <c r="CR211" i="1"/>
  <c r="CJ212" i="1"/>
  <c r="CK212" i="1"/>
  <c r="CL212" i="1"/>
  <c r="CN212" i="1"/>
  <c r="CO212" i="1"/>
  <c r="CQ212" i="1"/>
  <c r="CR212" i="1"/>
  <c r="CJ213" i="1"/>
  <c r="CK213" i="1"/>
  <c r="CL213" i="1"/>
  <c r="CN213" i="1"/>
  <c r="CO213" i="1"/>
  <c r="CQ213" i="1"/>
  <c r="CR213" i="1"/>
  <c r="CJ214" i="1"/>
  <c r="CK214" i="1"/>
  <c r="CL214" i="1"/>
  <c r="CN214" i="1"/>
  <c r="CO214" i="1"/>
  <c r="CQ214" i="1"/>
  <c r="CR214" i="1"/>
  <c r="CJ215" i="1"/>
  <c r="CK215" i="1"/>
  <c r="CL215" i="1"/>
  <c r="CN215" i="1"/>
  <c r="CO215" i="1"/>
  <c r="CQ215" i="1"/>
  <c r="CR215" i="1"/>
  <c r="CJ216" i="1"/>
  <c r="CK216" i="1"/>
  <c r="CL216" i="1"/>
  <c r="CN216" i="1"/>
  <c r="CO216" i="1"/>
  <c r="CQ216" i="1"/>
  <c r="CR216" i="1"/>
  <c r="CJ217" i="1"/>
  <c r="CK217" i="1"/>
  <c r="CL217" i="1"/>
  <c r="CN217" i="1"/>
  <c r="CO217" i="1"/>
  <c r="CQ217" i="1"/>
  <c r="CR217" i="1"/>
  <c r="CJ218" i="1"/>
  <c r="CK218" i="1"/>
  <c r="CL218" i="1"/>
  <c r="CN218" i="1"/>
  <c r="CO218" i="1"/>
  <c r="CQ218" i="1"/>
  <c r="CR218" i="1"/>
  <c r="CJ219" i="1"/>
  <c r="CK219" i="1"/>
  <c r="CL219" i="1"/>
  <c r="CN219" i="1"/>
  <c r="CO219" i="1"/>
  <c r="CQ219" i="1"/>
  <c r="CR219" i="1"/>
  <c r="CJ220" i="1"/>
  <c r="CK220" i="1"/>
  <c r="CL220" i="1"/>
  <c r="CN220" i="1"/>
  <c r="CO220" i="1"/>
  <c r="CQ220" i="1"/>
  <c r="CR220" i="1"/>
  <c r="CJ221" i="1"/>
  <c r="CK221" i="1"/>
  <c r="CL221" i="1"/>
  <c r="CN221" i="1"/>
  <c r="CO221" i="1"/>
  <c r="CQ221" i="1"/>
  <c r="CR221" i="1"/>
  <c r="CJ222" i="1"/>
  <c r="CK222" i="1"/>
  <c r="CL222" i="1"/>
  <c r="CN222" i="1"/>
  <c r="CO222" i="1"/>
  <c r="CQ222" i="1"/>
  <c r="CR222" i="1"/>
  <c r="CJ223" i="1"/>
  <c r="CK223" i="1"/>
  <c r="CL223" i="1"/>
  <c r="CN223" i="1"/>
  <c r="CO223" i="1"/>
  <c r="CQ223" i="1"/>
  <c r="CR223" i="1"/>
  <c r="CJ224" i="1"/>
  <c r="CK224" i="1"/>
  <c r="CL224" i="1"/>
  <c r="CN224" i="1"/>
  <c r="CO224" i="1"/>
  <c r="CQ224" i="1"/>
  <c r="CR224" i="1"/>
  <c r="CJ225" i="1"/>
  <c r="CK225" i="1"/>
  <c r="CL225" i="1"/>
  <c r="CN225" i="1"/>
  <c r="CO225" i="1"/>
  <c r="CQ225" i="1"/>
  <c r="CR225" i="1"/>
  <c r="CJ226" i="1"/>
  <c r="CK226" i="1"/>
  <c r="CL226" i="1"/>
  <c r="CN226" i="1"/>
  <c r="CO226" i="1"/>
  <c r="CQ226" i="1"/>
  <c r="CR226" i="1"/>
  <c r="CJ227" i="1"/>
  <c r="CK227" i="1"/>
  <c r="CL227" i="1"/>
  <c r="CN227" i="1"/>
  <c r="CO227" i="1"/>
  <c r="CQ227" i="1"/>
  <c r="CR227" i="1"/>
  <c r="CJ228" i="1"/>
  <c r="CK228" i="1"/>
  <c r="CL228" i="1"/>
  <c r="CN228" i="1"/>
  <c r="CO228" i="1"/>
  <c r="CQ228" i="1"/>
  <c r="CR228" i="1"/>
  <c r="CJ229" i="1"/>
  <c r="CK229" i="1"/>
  <c r="CL229" i="1"/>
  <c r="CN229" i="1"/>
  <c r="CO229" i="1"/>
  <c r="CQ229" i="1"/>
  <c r="CR229" i="1"/>
  <c r="CJ230" i="1"/>
  <c r="CK230" i="1"/>
  <c r="CL230" i="1"/>
  <c r="CN230" i="1"/>
  <c r="CO230" i="1"/>
  <c r="CQ230" i="1"/>
  <c r="CR230" i="1"/>
  <c r="CJ231" i="1"/>
  <c r="CK231" i="1"/>
  <c r="CL231" i="1"/>
  <c r="CN231" i="1"/>
  <c r="CO231" i="1"/>
  <c r="CQ231" i="1"/>
  <c r="CR231" i="1"/>
  <c r="CJ232" i="1"/>
  <c r="CK232" i="1"/>
  <c r="CL232" i="1"/>
  <c r="CN232" i="1"/>
  <c r="CO232" i="1"/>
  <c r="CQ232" i="1"/>
  <c r="CR232" i="1"/>
  <c r="CJ233" i="1"/>
  <c r="CK233" i="1"/>
  <c r="CL233" i="1"/>
  <c r="CN233" i="1"/>
  <c r="CO233" i="1"/>
  <c r="CQ233" i="1"/>
  <c r="CR233" i="1"/>
  <c r="CJ234" i="1"/>
  <c r="CK234" i="1"/>
  <c r="CL234" i="1"/>
  <c r="CN234" i="1"/>
  <c r="CO234" i="1"/>
  <c r="CQ234" i="1"/>
  <c r="CR234" i="1"/>
  <c r="CJ235" i="1"/>
  <c r="CK235" i="1"/>
  <c r="CL235" i="1"/>
  <c r="CN235" i="1"/>
  <c r="CO235" i="1"/>
  <c r="CQ235" i="1"/>
  <c r="CR235" i="1"/>
  <c r="CJ236" i="1"/>
  <c r="CK236" i="1"/>
  <c r="CL236" i="1"/>
  <c r="CN236" i="1"/>
  <c r="CO236" i="1"/>
  <c r="CQ236" i="1"/>
  <c r="CR236" i="1"/>
  <c r="CJ237" i="1"/>
  <c r="CK237" i="1"/>
  <c r="CL237" i="1"/>
  <c r="CN237" i="1"/>
  <c r="CO237" i="1"/>
  <c r="CQ237" i="1"/>
  <c r="CR237" i="1"/>
  <c r="CJ238" i="1"/>
  <c r="CK238" i="1"/>
  <c r="CL238" i="1"/>
  <c r="CN238" i="1"/>
  <c r="CO238" i="1"/>
  <c r="CQ238" i="1"/>
  <c r="CR238" i="1"/>
  <c r="CJ239" i="1"/>
  <c r="CK239" i="1"/>
  <c r="CL239" i="1"/>
  <c r="CN239" i="1"/>
  <c r="CO239" i="1"/>
  <c r="CQ239" i="1"/>
  <c r="CR239" i="1"/>
  <c r="CJ240" i="1"/>
  <c r="CK240" i="1"/>
  <c r="CL240" i="1"/>
  <c r="CN240" i="1"/>
  <c r="CO240" i="1"/>
  <c r="CQ240" i="1"/>
  <c r="CR240" i="1"/>
  <c r="CJ241" i="1"/>
  <c r="CK241" i="1"/>
  <c r="CL241" i="1"/>
  <c r="CN241" i="1"/>
  <c r="CO241" i="1"/>
  <c r="CQ241" i="1"/>
  <c r="CR241" i="1"/>
  <c r="CJ242" i="1"/>
  <c r="CK242" i="1"/>
  <c r="CL242" i="1"/>
  <c r="CN242" i="1"/>
  <c r="CO242" i="1"/>
  <c r="CQ242" i="1"/>
  <c r="CR242" i="1"/>
  <c r="CJ243" i="1"/>
  <c r="CK243" i="1"/>
  <c r="CL243" i="1"/>
  <c r="CN243" i="1"/>
  <c r="CO243" i="1"/>
  <c r="CQ243" i="1"/>
  <c r="CR243" i="1"/>
  <c r="CJ244" i="1"/>
  <c r="CK244" i="1"/>
  <c r="CL244" i="1"/>
  <c r="CN244" i="1"/>
  <c r="CO244" i="1"/>
  <c r="CQ244" i="1"/>
  <c r="CR244" i="1"/>
  <c r="CJ245" i="1"/>
  <c r="CK245" i="1"/>
  <c r="CL245" i="1"/>
  <c r="CN245" i="1"/>
  <c r="CO245" i="1"/>
  <c r="CQ245" i="1"/>
  <c r="CR245" i="1"/>
  <c r="CJ246" i="1"/>
  <c r="CK246" i="1"/>
  <c r="CL246" i="1"/>
  <c r="CN246" i="1"/>
  <c r="CO246" i="1"/>
  <c r="CQ246" i="1"/>
  <c r="CR246" i="1"/>
  <c r="CJ247" i="1"/>
  <c r="CK247" i="1"/>
  <c r="CL247" i="1"/>
  <c r="CN247" i="1"/>
  <c r="CO247" i="1"/>
  <c r="CQ247" i="1"/>
  <c r="CR247" i="1"/>
  <c r="CJ248" i="1"/>
  <c r="CK248" i="1"/>
  <c r="CL248" i="1"/>
  <c r="CN248" i="1"/>
  <c r="CO248" i="1"/>
  <c r="CQ248" i="1"/>
  <c r="CR248" i="1"/>
  <c r="CJ249" i="1"/>
  <c r="CK249" i="1"/>
  <c r="CL249" i="1"/>
  <c r="CN249" i="1"/>
  <c r="CO249" i="1"/>
  <c r="CQ249" i="1"/>
  <c r="CR249" i="1"/>
  <c r="CJ250" i="1"/>
  <c r="CK250" i="1"/>
  <c r="CL250" i="1"/>
  <c r="CN250" i="1"/>
  <c r="CO250" i="1"/>
  <c r="CQ250" i="1"/>
  <c r="CR250" i="1"/>
  <c r="CJ251" i="1"/>
  <c r="CK251" i="1"/>
  <c r="CL251" i="1"/>
  <c r="CN251" i="1"/>
  <c r="CO251" i="1"/>
  <c r="CQ251" i="1"/>
  <c r="CR251" i="1"/>
  <c r="CJ252" i="1"/>
  <c r="CK252" i="1"/>
  <c r="CL252" i="1"/>
  <c r="CN252" i="1"/>
  <c r="CO252" i="1"/>
  <c r="CQ252" i="1"/>
  <c r="CR252" i="1"/>
  <c r="CJ253" i="1"/>
  <c r="CK253" i="1"/>
  <c r="CL253" i="1"/>
  <c r="CN253" i="1"/>
  <c r="CO253" i="1"/>
  <c r="CQ253" i="1"/>
  <c r="CR253" i="1"/>
  <c r="CJ254" i="1"/>
  <c r="CK254" i="1"/>
  <c r="CL254" i="1"/>
  <c r="CN254" i="1"/>
  <c r="CO254" i="1"/>
  <c r="CQ254" i="1"/>
  <c r="CR254" i="1"/>
  <c r="CJ255" i="1"/>
  <c r="CK255" i="1"/>
  <c r="CL255" i="1"/>
  <c r="CN255" i="1"/>
  <c r="CO255" i="1"/>
  <c r="CQ255" i="1"/>
  <c r="CR255" i="1"/>
  <c r="CJ256" i="1"/>
  <c r="CK256" i="1"/>
  <c r="CL256" i="1"/>
  <c r="CN256" i="1"/>
  <c r="CO256" i="1"/>
  <c r="CQ256" i="1"/>
  <c r="CR256" i="1"/>
  <c r="CJ257" i="1"/>
  <c r="CK257" i="1"/>
  <c r="CL257" i="1"/>
  <c r="CN257" i="1"/>
  <c r="CO257" i="1"/>
  <c r="CQ257" i="1"/>
  <c r="CR257" i="1"/>
  <c r="CJ258" i="1"/>
  <c r="CK258" i="1"/>
  <c r="CL258" i="1"/>
  <c r="CN258" i="1"/>
  <c r="CO258" i="1"/>
  <c r="CQ258" i="1"/>
  <c r="CR258" i="1"/>
  <c r="CJ259" i="1"/>
  <c r="CK259" i="1"/>
  <c r="CL259" i="1"/>
  <c r="CN259" i="1"/>
  <c r="CO259" i="1"/>
  <c r="CQ259" i="1"/>
  <c r="CR259" i="1"/>
  <c r="CJ260" i="1"/>
  <c r="CK260" i="1"/>
  <c r="CL260" i="1"/>
  <c r="CN260" i="1"/>
  <c r="CO260" i="1"/>
  <c r="CQ260" i="1"/>
  <c r="CR260" i="1"/>
  <c r="CJ261" i="1"/>
  <c r="CK261" i="1"/>
  <c r="CL261" i="1"/>
  <c r="CN261" i="1"/>
  <c r="CO261" i="1"/>
  <c r="CQ261" i="1"/>
  <c r="CR261" i="1"/>
  <c r="CJ262" i="1"/>
  <c r="CK262" i="1"/>
  <c r="CL262" i="1"/>
  <c r="CN262" i="1"/>
  <c r="CO262" i="1"/>
  <c r="CQ262" i="1"/>
  <c r="CR262" i="1"/>
  <c r="CJ263" i="1"/>
  <c r="CK263" i="1"/>
  <c r="CL263" i="1"/>
  <c r="CN263" i="1"/>
  <c r="CO263" i="1"/>
  <c r="CQ263" i="1"/>
  <c r="CR263" i="1"/>
  <c r="CJ264" i="1"/>
  <c r="CK264" i="1"/>
  <c r="CL264" i="1"/>
  <c r="CN264" i="1"/>
  <c r="CO264" i="1"/>
  <c r="CQ264" i="1"/>
  <c r="CR264" i="1"/>
  <c r="CJ265" i="1"/>
  <c r="CK265" i="1"/>
  <c r="CL265" i="1"/>
  <c r="CN265" i="1"/>
  <c r="CO265" i="1"/>
  <c r="CQ265" i="1"/>
  <c r="CR265" i="1"/>
  <c r="CJ266" i="1"/>
  <c r="CK266" i="1"/>
  <c r="CL266" i="1"/>
  <c r="CN266" i="1"/>
  <c r="CO266" i="1"/>
  <c r="CQ266" i="1"/>
  <c r="CR266" i="1"/>
  <c r="CJ267" i="1"/>
  <c r="CK267" i="1"/>
  <c r="CL267" i="1"/>
  <c r="CN267" i="1"/>
  <c r="CO267" i="1"/>
  <c r="CQ267" i="1"/>
  <c r="CR267" i="1"/>
  <c r="CJ268" i="1"/>
  <c r="CK268" i="1"/>
  <c r="CL268" i="1"/>
  <c r="CN268" i="1"/>
  <c r="CO268" i="1"/>
  <c r="CQ268" i="1"/>
  <c r="CR268" i="1"/>
  <c r="CJ269" i="1"/>
  <c r="CK269" i="1"/>
  <c r="CL269" i="1"/>
  <c r="CN269" i="1"/>
  <c r="CO269" i="1"/>
  <c r="CQ269" i="1"/>
  <c r="CR269" i="1"/>
  <c r="CJ270" i="1"/>
  <c r="CK270" i="1"/>
  <c r="CL270" i="1"/>
  <c r="CN270" i="1"/>
  <c r="CO270" i="1"/>
  <c r="CQ270" i="1"/>
  <c r="CR270" i="1"/>
  <c r="CJ271" i="1"/>
  <c r="CK271" i="1"/>
  <c r="CL271" i="1"/>
  <c r="CN271" i="1"/>
  <c r="CO271" i="1"/>
  <c r="CQ271" i="1"/>
  <c r="CR271" i="1"/>
  <c r="CJ272" i="1"/>
  <c r="CK272" i="1"/>
  <c r="CL272" i="1"/>
  <c r="CN272" i="1"/>
  <c r="CO272" i="1"/>
  <c r="CQ272" i="1"/>
  <c r="CR272" i="1"/>
  <c r="CJ273" i="1"/>
  <c r="CK273" i="1"/>
  <c r="CL273" i="1"/>
  <c r="CN273" i="1"/>
  <c r="CO273" i="1"/>
  <c r="CQ273" i="1"/>
  <c r="CR273" i="1"/>
  <c r="CJ274" i="1"/>
  <c r="CK274" i="1"/>
  <c r="CL274" i="1"/>
  <c r="CN274" i="1"/>
  <c r="CO274" i="1"/>
  <c r="CQ274" i="1"/>
  <c r="CR274" i="1"/>
  <c r="CJ275" i="1"/>
  <c r="CK275" i="1"/>
  <c r="CL275" i="1"/>
  <c r="CN275" i="1"/>
  <c r="CO275" i="1"/>
  <c r="CQ275" i="1"/>
  <c r="CR275" i="1"/>
  <c r="CJ276" i="1"/>
  <c r="CK276" i="1"/>
  <c r="CL276" i="1"/>
  <c r="CN276" i="1"/>
  <c r="CO276" i="1"/>
  <c r="CQ276" i="1"/>
  <c r="CR276" i="1"/>
  <c r="CJ277" i="1"/>
  <c r="CK277" i="1"/>
  <c r="CL277" i="1"/>
  <c r="CN277" i="1"/>
  <c r="CO277" i="1"/>
  <c r="CQ277" i="1"/>
  <c r="CR277" i="1"/>
  <c r="CJ278" i="1"/>
  <c r="CK278" i="1"/>
  <c r="CL278" i="1"/>
  <c r="CN278" i="1"/>
  <c r="CO278" i="1"/>
  <c r="CQ278" i="1"/>
  <c r="CR278" i="1"/>
  <c r="CJ279" i="1"/>
  <c r="CK279" i="1"/>
  <c r="CL279" i="1"/>
  <c r="CN279" i="1"/>
  <c r="CO279" i="1"/>
  <c r="CQ279" i="1"/>
  <c r="CR279" i="1"/>
  <c r="CJ280" i="1"/>
  <c r="CK280" i="1"/>
  <c r="CL280" i="1"/>
  <c r="CN280" i="1"/>
  <c r="CO280" i="1"/>
  <c r="CQ280" i="1"/>
  <c r="CR280" i="1"/>
  <c r="CJ281" i="1"/>
  <c r="CK281" i="1"/>
  <c r="CL281" i="1"/>
  <c r="CN281" i="1"/>
  <c r="CO281" i="1"/>
  <c r="CQ281" i="1"/>
  <c r="CR281" i="1"/>
  <c r="CJ282" i="1"/>
  <c r="CK282" i="1"/>
  <c r="CL282" i="1"/>
  <c r="CN282" i="1"/>
  <c r="CO282" i="1"/>
  <c r="CQ282" i="1"/>
  <c r="CR282" i="1"/>
  <c r="CJ283" i="1"/>
  <c r="CK283" i="1"/>
  <c r="CL283" i="1"/>
  <c r="CN283" i="1"/>
  <c r="CO283" i="1"/>
  <c r="CQ283" i="1"/>
  <c r="CR283" i="1"/>
  <c r="CJ284" i="1"/>
  <c r="CK284" i="1"/>
  <c r="CL284" i="1"/>
  <c r="CN284" i="1"/>
  <c r="CO284" i="1"/>
  <c r="CQ284" i="1"/>
  <c r="CR284" i="1"/>
  <c r="CJ285" i="1"/>
  <c r="CK285" i="1"/>
  <c r="CL285" i="1"/>
  <c r="CN285" i="1"/>
  <c r="CO285" i="1"/>
  <c r="CQ285" i="1"/>
  <c r="CR285" i="1"/>
  <c r="CJ286" i="1"/>
  <c r="CK286" i="1"/>
  <c r="CL286" i="1"/>
  <c r="CN286" i="1"/>
  <c r="CO286" i="1"/>
  <c r="CQ286" i="1"/>
  <c r="CR286" i="1"/>
  <c r="CJ287" i="1"/>
  <c r="CK287" i="1"/>
  <c r="CL287" i="1"/>
  <c r="CN287" i="1"/>
  <c r="CO287" i="1"/>
  <c r="CQ287" i="1"/>
  <c r="CR287" i="1"/>
  <c r="CJ288" i="1"/>
  <c r="CK288" i="1"/>
  <c r="CL288" i="1"/>
  <c r="CN288" i="1"/>
  <c r="CO288" i="1"/>
  <c r="CQ288" i="1"/>
  <c r="CR288" i="1"/>
  <c r="CJ289" i="1"/>
  <c r="CK289" i="1"/>
  <c r="CL289" i="1"/>
  <c r="CN289" i="1"/>
  <c r="CO289" i="1"/>
  <c r="CQ289" i="1"/>
  <c r="CR289" i="1"/>
  <c r="CJ290" i="1"/>
  <c r="CK290" i="1"/>
  <c r="CL290" i="1"/>
  <c r="CN290" i="1"/>
  <c r="CO290" i="1"/>
  <c r="CQ290" i="1"/>
  <c r="CR290" i="1"/>
  <c r="CJ291" i="1"/>
  <c r="CK291" i="1"/>
  <c r="CL291" i="1"/>
  <c r="CN291" i="1"/>
  <c r="CO291" i="1"/>
  <c r="CQ291" i="1"/>
  <c r="CR291" i="1"/>
  <c r="CJ292" i="1"/>
  <c r="CK292" i="1"/>
  <c r="CL292" i="1"/>
  <c r="CN292" i="1"/>
  <c r="CO292" i="1"/>
  <c r="CQ292" i="1"/>
  <c r="CR292" i="1"/>
  <c r="CJ293" i="1"/>
  <c r="CK293" i="1"/>
  <c r="CL293" i="1"/>
  <c r="CN293" i="1"/>
  <c r="CO293" i="1"/>
  <c r="CQ293" i="1"/>
  <c r="CR293" i="1"/>
  <c r="CJ294" i="1"/>
  <c r="CK294" i="1"/>
  <c r="CL294" i="1"/>
  <c r="CN294" i="1"/>
  <c r="CO294" i="1"/>
  <c r="CQ294" i="1"/>
  <c r="CR294" i="1"/>
  <c r="CJ295" i="1"/>
  <c r="CK295" i="1"/>
  <c r="CL295" i="1"/>
  <c r="CN295" i="1"/>
  <c r="CO295" i="1"/>
  <c r="CQ295" i="1"/>
  <c r="CR295" i="1"/>
  <c r="CJ296" i="1"/>
  <c r="CK296" i="1"/>
  <c r="CL296" i="1"/>
  <c r="CN296" i="1"/>
  <c r="CO296" i="1"/>
  <c r="CQ296" i="1"/>
  <c r="CR296" i="1"/>
  <c r="CJ297" i="1"/>
  <c r="CK297" i="1"/>
  <c r="CL297" i="1"/>
  <c r="CN297" i="1"/>
  <c r="CO297" i="1"/>
  <c r="CQ297" i="1"/>
  <c r="CR297" i="1"/>
  <c r="CJ298" i="1"/>
  <c r="CK298" i="1"/>
  <c r="CL298" i="1"/>
  <c r="CN298" i="1"/>
  <c r="CO298" i="1"/>
  <c r="CQ298" i="1"/>
  <c r="CR298" i="1"/>
  <c r="CJ299" i="1"/>
  <c r="CK299" i="1"/>
  <c r="CL299" i="1"/>
  <c r="CN299" i="1"/>
  <c r="CO299" i="1"/>
  <c r="CQ299" i="1"/>
  <c r="CR299" i="1"/>
  <c r="CJ300" i="1"/>
  <c r="CK300" i="1"/>
  <c r="CL300" i="1"/>
  <c r="CN300" i="1"/>
  <c r="CO300" i="1"/>
  <c r="CQ300" i="1"/>
  <c r="CR300" i="1"/>
  <c r="CJ301" i="1"/>
  <c r="CK301" i="1"/>
  <c r="CL301" i="1"/>
  <c r="CN301" i="1"/>
  <c r="CO301" i="1"/>
  <c r="CQ301" i="1"/>
  <c r="CR301" i="1"/>
  <c r="CJ302" i="1"/>
  <c r="CK302" i="1"/>
  <c r="CL302" i="1"/>
  <c r="CN302" i="1"/>
  <c r="CO302" i="1"/>
  <c r="CQ302" i="1"/>
  <c r="CR302" i="1"/>
  <c r="CJ303" i="1"/>
  <c r="CK303" i="1"/>
  <c r="CL303" i="1"/>
  <c r="CN303" i="1"/>
  <c r="CO303" i="1"/>
  <c r="CQ303" i="1"/>
  <c r="CR303" i="1"/>
  <c r="CJ304" i="1"/>
  <c r="CK304" i="1"/>
  <c r="CL304" i="1"/>
  <c r="CN304" i="1"/>
  <c r="CO304" i="1"/>
  <c r="CQ304" i="1"/>
  <c r="CR304" i="1"/>
  <c r="CJ305" i="1"/>
  <c r="CK305" i="1"/>
  <c r="CL305" i="1"/>
  <c r="CN305" i="1"/>
  <c r="CO305" i="1"/>
  <c r="CQ305" i="1"/>
  <c r="CR305" i="1"/>
  <c r="CJ306" i="1"/>
  <c r="CK306" i="1"/>
  <c r="CL306" i="1"/>
  <c r="CN306" i="1"/>
  <c r="CO306" i="1"/>
  <c r="CQ306" i="1"/>
  <c r="CR306" i="1"/>
  <c r="CJ307" i="1"/>
  <c r="CK307" i="1"/>
  <c r="CL307" i="1"/>
  <c r="CN307" i="1"/>
  <c r="CO307" i="1"/>
  <c r="CQ307" i="1"/>
  <c r="CR307" i="1"/>
  <c r="CJ308" i="1"/>
  <c r="CK308" i="1"/>
  <c r="CL308" i="1"/>
  <c r="CN308" i="1"/>
  <c r="CO308" i="1"/>
  <c r="CQ308" i="1"/>
  <c r="CR308" i="1"/>
  <c r="CJ309" i="1"/>
  <c r="CK309" i="1"/>
  <c r="CL309" i="1"/>
  <c r="CN309" i="1"/>
  <c r="CO309" i="1"/>
  <c r="CQ309" i="1"/>
  <c r="CR309" i="1"/>
  <c r="CJ310" i="1"/>
  <c r="CK310" i="1"/>
  <c r="CL310" i="1"/>
  <c r="CN310" i="1"/>
  <c r="CO310" i="1"/>
  <c r="CQ310" i="1"/>
  <c r="CR310" i="1"/>
  <c r="CJ311" i="1"/>
  <c r="CK311" i="1"/>
  <c r="CL311" i="1"/>
  <c r="CN311" i="1"/>
  <c r="CO311" i="1"/>
  <c r="CQ311" i="1"/>
  <c r="CR311" i="1"/>
  <c r="CJ312" i="1"/>
  <c r="CK312" i="1"/>
  <c r="CL312" i="1"/>
  <c r="CN312" i="1"/>
  <c r="CO312" i="1"/>
  <c r="CQ312" i="1"/>
  <c r="CR312" i="1"/>
  <c r="CJ313" i="1"/>
  <c r="CK313" i="1"/>
  <c r="CL313" i="1"/>
  <c r="CN313" i="1"/>
  <c r="CO313" i="1"/>
  <c r="CQ313" i="1"/>
  <c r="CR313" i="1"/>
  <c r="CJ314" i="1"/>
  <c r="CK314" i="1"/>
  <c r="CL314" i="1"/>
  <c r="CN314" i="1"/>
  <c r="CO314" i="1"/>
  <c r="CQ314" i="1"/>
  <c r="CR314" i="1"/>
  <c r="CJ315" i="1"/>
  <c r="CK315" i="1"/>
  <c r="CL315" i="1"/>
  <c r="CN315" i="1"/>
  <c r="CO315" i="1"/>
  <c r="CQ315" i="1"/>
  <c r="CR315" i="1"/>
  <c r="CJ316" i="1"/>
  <c r="CK316" i="1"/>
  <c r="CL316" i="1"/>
  <c r="CN316" i="1"/>
  <c r="CO316" i="1"/>
  <c r="CQ316" i="1"/>
  <c r="CR316" i="1"/>
  <c r="CJ317" i="1"/>
  <c r="CK317" i="1"/>
  <c r="CL317" i="1"/>
  <c r="CN317" i="1"/>
  <c r="CO317" i="1"/>
  <c r="CQ317" i="1"/>
  <c r="CR317" i="1"/>
  <c r="CJ318" i="1"/>
  <c r="CK318" i="1"/>
  <c r="CL318" i="1"/>
  <c r="CN318" i="1"/>
  <c r="CO318" i="1"/>
  <c r="CQ318" i="1"/>
  <c r="CR318" i="1"/>
  <c r="CJ319" i="1"/>
  <c r="CK319" i="1"/>
  <c r="CL319" i="1"/>
  <c r="CN319" i="1"/>
  <c r="CO319" i="1"/>
  <c r="CQ319" i="1"/>
  <c r="CR319" i="1"/>
  <c r="CJ320" i="1"/>
  <c r="CK320" i="1"/>
  <c r="CL320" i="1"/>
  <c r="CN320" i="1"/>
  <c r="CO320" i="1"/>
  <c r="CQ320" i="1"/>
  <c r="CR320" i="1"/>
  <c r="CJ321" i="1"/>
  <c r="CK321" i="1"/>
  <c r="CL321" i="1"/>
  <c r="CN321" i="1"/>
  <c r="CO321" i="1"/>
  <c r="CQ321" i="1"/>
  <c r="CR321" i="1"/>
  <c r="CJ322" i="1"/>
  <c r="CK322" i="1"/>
  <c r="CL322" i="1"/>
  <c r="CN322" i="1"/>
  <c r="CO322" i="1"/>
  <c r="CQ322" i="1"/>
  <c r="CR322" i="1"/>
  <c r="CJ323" i="1"/>
  <c r="CK323" i="1"/>
  <c r="CL323" i="1"/>
  <c r="CN323" i="1"/>
  <c r="CO323" i="1"/>
  <c r="CQ323" i="1"/>
  <c r="CR323" i="1"/>
  <c r="CJ324" i="1"/>
  <c r="CK324" i="1"/>
  <c r="CL324" i="1"/>
  <c r="CN324" i="1"/>
  <c r="CO324" i="1"/>
  <c r="CQ324" i="1"/>
  <c r="CR324" i="1"/>
  <c r="CJ325" i="1"/>
  <c r="CK325" i="1"/>
  <c r="CL325" i="1"/>
  <c r="CN325" i="1"/>
  <c r="CO325" i="1"/>
  <c r="CQ325" i="1"/>
  <c r="CR325" i="1"/>
  <c r="CJ326" i="1"/>
  <c r="CK326" i="1"/>
  <c r="CL326" i="1"/>
  <c r="CN326" i="1"/>
  <c r="CO326" i="1"/>
  <c r="CQ326" i="1"/>
  <c r="CR326" i="1"/>
  <c r="CJ327" i="1"/>
  <c r="CK327" i="1"/>
  <c r="CL327" i="1"/>
  <c r="CN327" i="1"/>
  <c r="CO327" i="1"/>
  <c r="CQ327" i="1"/>
  <c r="CR327" i="1"/>
  <c r="CJ328" i="1"/>
  <c r="CK328" i="1"/>
  <c r="CL328" i="1"/>
  <c r="CN328" i="1"/>
  <c r="CO328" i="1"/>
  <c r="CQ328" i="1"/>
  <c r="CR328" i="1"/>
  <c r="CJ329" i="1"/>
  <c r="CK329" i="1"/>
  <c r="CL329" i="1"/>
  <c r="CN329" i="1"/>
  <c r="CO329" i="1"/>
  <c r="CQ329" i="1"/>
  <c r="CR329" i="1"/>
  <c r="CJ330" i="1"/>
  <c r="CK330" i="1"/>
  <c r="CL330" i="1"/>
  <c r="CN330" i="1"/>
  <c r="CO330" i="1"/>
  <c r="CQ330" i="1"/>
  <c r="CR330" i="1"/>
  <c r="CJ331" i="1"/>
  <c r="CK331" i="1"/>
  <c r="CL331" i="1"/>
  <c r="CN331" i="1"/>
  <c r="CO331" i="1"/>
  <c r="CQ331" i="1"/>
  <c r="CR331" i="1"/>
  <c r="CJ332" i="1"/>
  <c r="CK332" i="1"/>
  <c r="CL332" i="1"/>
  <c r="CN332" i="1"/>
  <c r="CO332" i="1"/>
  <c r="CQ332" i="1"/>
  <c r="CR332" i="1"/>
  <c r="CJ333" i="1"/>
  <c r="CK333" i="1"/>
  <c r="CL333" i="1"/>
  <c r="CN333" i="1"/>
  <c r="CO333" i="1"/>
  <c r="CQ333" i="1"/>
  <c r="CR333" i="1"/>
  <c r="CJ334" i="1"/>
  <c r="CK334" i="1"/>
  <c r="CL334" i="1"/>
  <c r="CN334" i="1"/>
  <c r="CO334" i="1"/>
  <c r="CQ334" i="1"/>
  <c r="CR334" i="1"/>
  <c r="CJ335" i="1"/>
  <c r="CK335" i="1"/>
  <c r="CL335" i="1"/>
  <c r="CN335" i="1"/>
  <c r="CO335" i="1"/>
  <c r="CQ335" i="1"/>
  <c r="CR335" i="1"/>
  <c r="CJ336" i="1"/>
  <c r="CK336" i="1"/>
  <c r="CL336" i="1"/>
  <c r="CN336" i="1"/>
  <c r="CO336" i="1"/>
  <c r="CQ336" i="1"/>
  <c r="CR336" i="1"/>
  <c r="CJ337" i="1"/>
  <c r="CK337" i="1"/>
  <c r="CL337" i="1"/>
  <c r="CN337" i="1"/>
  <c r="CO337" i="1"/>
  <c r="CQ337" i="1"/>
  <c r="CR337" i="1"/>
  <c r="CJ338" i="1"/>
  <c r="CK338" i="1"/>
  <c r="CL338" i="1"/>
  <c r="CN338" i="1"/>
  <c r="CO338" i="1"/>
  <c r="CQ338" i="1"/>
  <c r="CR338" i="1"/>
  <c r="CJ339" i="1"/>
  <c r="CK339" i="1"/>
  <c r="CL339" i="1"/>
  <c r="CN339" i="1"/>
  <c r="CO339" i="1"/>
  <c r="CQ339" i="1"/>
  <c r="CR339" i="1"/>
  <c r="CJ340" i="1"/>
  <c r="CK340" i="1"/>
  <c r="CL340" i="1"/>
  <c r="CN340" i="1"/>
  <c r="CO340" i="1"/>
  <c r="CQ340" i="1"/>
  <c r="CR340" i="1"/>
  <c r="CJ341" i="1"/>
  <c r="CK341" i="1"/>
  <c r="CL341" i="1"/>
  <c r="CN341" i="1"/>
  <c r="CO341" i="1"/>
  <c r="CQ341" i="1"/>
  <c r="CR341" i="1"/>
  <c r="CJ342" i="1"/>
  <c r="CK342" i="1"/>
  <c r="CL342" i="1"/>
  <c r="CN342" i="1"/>
  <c r="CO342" i="1"/>
  <c r="CQ342" i="1"/>
  <c r="CR342" i="1"/>
  <c r="CJ343" i="1"/>
  <c r="CK343" i="1"/>
  <c r="CL343" i="1"/>
  <c r="CN343" i="1"/>
  <c r="CO343" i="1"/>
  <c r="CQ343" i="1"/>
  <c r="CR343" i="1"/>
  <c r="CJ344" i="1"/>
  <c r="CK344" i="1"/>
  <c r="CL344" i="1"/>
  <c r="CN344" i="1"/>
  <c r="CO344" i="1"/>
  <c r="CQ344" i="1"/>
  <c r="CR344" i="1"/>
  <c r="CJ345" i="1"/>
  <c r="CK345" i="1"/>
  <c r="CL345" i="1"/>
  <c r="CN345" i="1"/>
  <c r="CO345" i="1"/>
  <c r="CQ345" i="1"/>
  <c r="CR345" i="1"/>
  <c r="CJ346" i="1"/>
  <c r="CK346" i="1"/>
  <c r="CL346" i="1"/>
  <c r="CN346" i="1"/>
  <c r="CO346" i="1"/>
  <c r="CQ346" i="1"/>
  <c r="CR346" i="1"/>
  <c r="CJ347" i="1"/>
  <c r="CK347" i="1"/>
  <c r="CL347" i="1"/>
  <c r="CN347" i="1"/>
  <c r="CO347" i="1"/>
  <c r="CQ347" i="1"/>
  <c r="CR347" i="1"/>
  <c r="CJ348" i="1"/>
  <c r="CK348" i="1"/>
  <c r="CL348" i="1"/>
  <c r="CN348" i="1"/>
  <c r="CO348" i="1"/>
  <c r="CQ348" i="1"/>
  <c r="CR348" i="1"/>
  <c r="CJ349" i="1"/>
  <c r="CK349" i="1"/>
  <c r="CL349" i="1"/>
  <c r="CN349" i="1"/>
  <c r="CO349" i="1"/>
  <c r="CQ349" i="1"/>
  <c r="CR349" i="1"/>
  <c r="CJ350" i="1"/>
  <c r="CK350" i="1"/>
  <c r="CL350" i="1"/>
  <c r="CN350" i="1"/>
  <c r="CO350" i="1"/>
  <c r="CQ350" i="1"/>
  <c r="CR350" i="1"/>
  <c r="CJ351" i="1"/>
  <c r="CK351" i="1"/>
  <c r="CL351" i="1"/>
  <c r="CN351" i="1"/>
  <c r="CO351" i="1"/>
  <c r="CQ351" i="1"/>
  <c r="CR351" i="1"/>
  <c r="CJ352" i="1"/>
  <c r="CK352" i="1"/>
  <c r="CL352" i="1"/>
  <c r="CN352" i="1"/>
  <c r="CO352" i="1"/>
  <c r="CQ352" i="1"/>
  <c r="CR352" i="1"/>
  <c r="CJ353" i="1"/>
  <c r="CK353" i="1"/>
  <c r="CL353" i="1"/>
  <c r="CN353" i="1"/>
  <c r="CO353" i="1"/>
  <c r="CQ353" i="1"/>
  <c r="CR353" i="1"/>
  <c r="CJ354" i="1"/>
  <c r="CK354" i="1"/>
  <c r="CL354" i="1"/>
  <c r="CN354" i="1"/>
  <c r="CO354" i="1"/>
  <c r="CQ354" i="1"/>
  <c r="CR354" i="1"/>
  <c r="CJ355" i="1"/>
  <c r="CK355" i="1"/>
  <c r="CL355" i="1"/>
  <c r="CN355" i="1"/>
  <c r="CO355" i="1"/>
  <c r="CQ355" i="1"/>
  <c r="CR355" i="1"/>
  <c r="CJ356" i="1"/>
  <c r="CK356" i="1"/>
  <c r="CL356" i="1"/>
  <c r="CN356" i="1"/>
  <c r="CO356" i="1"/>
  <c r="CQ356" i="1"/>
  <c r="CR356" i="1"/>
  <c r="CJ357" i="1"/>
  <c r="CK357" i="1"/>
  <c r="CL357" i="1"/>
  <c r="CN357" i="1"/>
  <c r="CO357" i="1"/>
  <c r="CQ357" i="1"/>
  <c r="CR357" i="1"/>
  <c r="CJ358" i="1"/>
  <c r="CK358" i="1"/>
  <c r="CL358" i="1"/>
  <c r="CN358" i="1"/>
  <c r="CO358" i="1"/>
  <c r="CQ358" i="1"/>
  <c r="CR358" i="1"/>
  <c r="CJ359" i="1"/>
  <c r="CK359" i="1"/>
  <c r="CL359" i="1"/>
  <c r="CN359" i="1"/>
  <c r="CO359" i="1"/>
  <c r="CQ359" i="1"/>
  <c r="CR359" i="1"/>
  <c r="CJ360" i="1"/>
  <c r="CK360" i="1"/>
  <c r="CL360" i="1"/>
  <c r="CN360" i="1"/>
  <c r="CO360" i="1"/>
  <c r="CQ360" i="1"/>
  <c r="CR360" i="1"/>
  <c r="CJ361" i="1"/>
  <c r="CK361" i="1"/>
  <c r="CL361" i="1"/>
  <c r="CN361" i="1"/>
  <c r="CO361" i="1"/>
  <c r="CQ361" i="1"/>
  <c r="CR361" i="1"/>
  <c r="CJ362" i="1"/>
  <c r="CK362" i="1"/>
  <c r="CL362" i="1"/>
  <c r="CN362" i="1"/>
  <c r="CO362" i="1"/>
  <c r="CQ362" i="1"/>
  <c r="CR362" i="1"/>
  <c r="CJ363" i="1"/>
  <c r="CK363" i="1"/>
  <c r="CL363" i="1"/>
  <c r="CN363" i="1"/>
  <c r="CO363" i="1"/>
  <c r="CQ363" i="1"/>
  <c r="CR363" i="1"/>
  <c r="CJ364" i="1"/>
  <c r="CK364" i="1"/>
  <c r="CL364" i="1"/>
  <c r="CN364" i="1"/>
  <c r="CO364" i="1"/>
  <c r="CQ364" i="1"/>
  <c r="CR364" i="1"/>
  <c r="CJ365" i="1"/>
  <c r="CK365" i="1"/>
  <c r="CL365" i="1"/>
  <c r="CN365" i="1"/>
  <c r="CO365" i="1"/>
  <c r="CQ365" i="1"/>
  <c r="CR365" i="1"/>
  <c r="CJ366" i="1"/>
  <c r="CK366" i="1"/>
  <c r="CL366" i="1"/>
  <c r="CN366" i="1"/>
  <c r="CO366" i="1"/>
  <c r="CQ366" i="1"/>
  <c r="CR366" i="1"/>
  <c r="CJ367" i="1"/>
  <c r="CK367" i="1"/>
  <c r="CL367" i="1"/>
  <c r="CN367" i="1"/>
  <c r="CO367" i="1"/>
  <c r="CQ367" i="1"/>
  <c r="CR367" i="1"/>
  <c r="CJ368" i="1"/>
  <c r="CK368" i="1"/>
  <c r="CL368" i="1"/>
  <c r="CN368" i="1"/>
  <c r="CO368" i="1"/>
  <c r="CQ368" i="1"/>
  <c r="CR368" i="1"/>
  <c r="CJ369" i="1"/>
  <c r="CK369" i="1"/>
  <c r="CL369" i="1"/>
  <c r="CN369" i="1"/>
  <c r="CO369" i="1"/>
  <c r="CQ369" i="1"/>
  <c r="CR369" i="1"/>
  <c r="CJ370" i="1"/>
  <c r="CK370" i="1"/>
  <c r="CL370" i="1"/>
  <c r="CN370" i="1"/>
  <c r="CO370" i="1"/>
  <c r="CQ370" i="1"/>
  <c r="CR370" i="1"/>
  <c r="CJ371" i="1"/>
  <c r="CK371" i="1"/>
  <c r="CL371" i="1"/>
  <c r="CN371" i="1"/>
  <c r="CO371" i="1"/>
  <c r="CQ371" i="1"/>
  <c r="CR371" i="1"/>
  <c r="CJ372" i="1"/>
  <c r="CK372" i="1"/>
  <c r="CL372" i="1"/>
  <c r="CN372" i="1"/>
  <c r="CO372" i="1"/>
  <c r="CQ372" i="1"/>
  <c r="CR372" i="1"/>
  <c r="CJ373" i="1"/>
  <c r="CK373" i="1"/>
  <c r="CL373" i="1"/>
  <c r="CN373" i="1"/>
  <c r="CO373" i="1"/>
  <c r="CQ373" i="1"/>
  <c r="CR373" i="1"/>
  <c r="CJ374" i="1"/>
  <c r="CK374" i="1"/>
  <c r="CL374" i="1"/>
  <c r="CN374" i="1"/>
  <c r="CO374" i="1"/>
  <c r="CQ374" i="1"/>
  <c r="CR374" i="1"/>
  <c r="CJ375" i="1"/>
  <c r="CK375" i="1"/>
  <c r="CL375" i="1"/>
  <c r="CN375" i="1"/>
  <c r="CO375" i="1"/>
  <c r="CQ375" i="1"/>
  <c r="CR375" i="1"/>
  <c r="CJ376" i="1"/>
  <c r="CK376" i="1"/>
  <c r="CL376" i="1"/>
  <c r="CN376" i="1"/>
  <c r="CO376" i="1"/>
  <c r="CQ376" i="1"/>
  <c r="CR376" i="1"/>
  <c r="CJ377" i="1"/>
  <c r="CK377" i="1"/>
  <c r="CL377" i="1"/>
  <c r="CN377" i="1"/>
  <c r="CO377" i="1"/>
  <c r="CQ377" i="1"/>
  <c r="CR377" i="1"/>
  <c r="CJ378" i="1"/>
  <c r="CK378" i="1"/>
  <c r="CL378" i="1"/>
  <c r="CN378" i="1"/>
  <c r="CO378" i="1"/>
  <c r="CQ378" i="1"/>
  <c r="CR378" i="1"/>
  <c r="CJ379" i="1"/>
  <c r="CK379" i="1"/>
  <c r="CL379" i="1"/>
  <c r="CN379" i="1"/>
  <c r="CO379" i="1"/>
  <c r="CQ379" i="1"/>
  <c r="CR379" i="1"/>
  <c r="CJ380" i="1"/>
  <c r="CK380" i="1"/>
  <c r="CL380" i="1"/>
  <c r="CN380" i="1"/>
  <c r="CO380" i="1"/>
  <c r="CQ380" i="1"/>
  <c r="CR380" i="1"/>
  <c r="CJ381" i="1"/>
  <c r="CK381" i="1"/>
  <c r="CL381" i="1"/>
  <c r="CN381" i="1"/>
  <c r="CO381" i="1"/>
  <c r="CQ381" i="1"/>
  <c r="CR381" i="1"/>
  <c r="CJ382" i="1"/>
  <c r="CK382" i="1"/>
  <c r="CL382" i="1"/>
  <c r="CN382" i="1"/>
  <c r="CO382" i="1"/>
  <c r="CQ382" i="1"/>
  <c r="CR382" i="1"/>
  <c r="CJ383" i="1"/>
  <c r="CK383" i="1"/>
  <c r="CL383" i="1"/>
  <c r="CN383" i="1"/>
  <c r="CO383" i="1"/>
  <c r="CQ383" i="1"/>
  <c r="CR383" i="1"/>
  <c r="CJ384" i="1"/>
  <c r="CK384" i="1"/>
  <c r="CL384" i="1"/>
  <c r="CN384" i="1"/>
  <c r="CO384" i="1"/>
  <c r="CQ384" i="1"/>
  <c r="CR384" i="1"/>
  <c r="CJ385" i="1"/>
  <c r="CK385" i="1"/>
  <c r="CL385" i="1"/>
  <c r="CN385" i="1"/>
  <c r="CO385" i="1"/>
  <c r="CQ385" i="1"/>
  <c r="CR385" i="1"/>
  <c r="CJ386" i="1"/>
  <c r="CK386" i="1"/>
  <c r="CL386" i="1"/>
  <c r="CN386" i="1"/>
  <c r="CO386" i="1"/>
  <c r="CQ386" i="1"/>
  <c r="CR386" i="1"/>
  <c r="CJ387" i="1"/>
  <c r="CK387" i="1"/>
  <c r="CL387" i="1"/>
  <c r="CN387" i="1"/>
  <c r="CO387" i="1"/>
  <c r="CQ387" i="1"/>
  <c r="CR387" i="1"/>
  <c r="CJ388" i="1"/>
  <c r="CK388" i="1"/>
  <c r="CL388" i="1"/>
  <c r="CN388" i="1"/>
  <c r="CO388" i="1"/>
  <c r="CQ388" i="1"/>
  <c r="CR388" i="1"/>
  <c r="CJ389" i="1"/>
  <c r="CK389" i="1"/>
  <c r="CL389" i="1"/>
  <c r="CN389" i="1"/>
  <c r="CO389" i="1"/>
  <c r="CQ389" i="1"/>
  <c r="CR389" i="1"/>
  <c r="CJ390" i="1"/>
  <c r="CK390" i="1"/>
  <c r="CL390" i="1"/>
  <c r="CN390" i="1"/>
  <c r="CO390" i="1"/>
  <c r="CQ390" i="1"/>
  <c r="CR390" i="1"/>
  <c r="CJ391" i="1"/>
  <c r="CK391" i="1"/>
  <c r="CL391" i="1"/>
  <c r="CN391" i="1"/>
  <c r="CO391" i="1"/>
  <c r="CQ391" i="1"/>
  <c r="CR391" i="1"/>
  <c r="CJ392" i="1"/>
  <c r="CK392" i="1"/>
  <c r="CL392" i="1"/>
  <c r="CN392" i="1"/>
  <c r="CO392" i="1"/>
  <c r="CQ392" i="1"/>
  <c r="CR392" i="1"/>
  <c r="CJ393" i="1"/>
  <c r="CK393" i="1"/>
  <c r="CL393" i="1"/>
  <c r="CN393" i="1"/>
  <c r="CO393" i="1"/>
  <c r="CQ393" i="1"/>
  <c r="CR393" i="1"/>
  <c r="CJ394" i="1"/>
  <c r="CK394" i="1"/>
  <c r="CL394" i="1"/>
  <c r="CN394" i="1"/>
  <c r="CO394" i="1"/>
  <c r="CQ394" i="1"/>
  <c r="CR394" i="1"/>
  <c r="CJ395" i="1"/>
  <c r="CK395" i="1"/>
  <c r="CL395" i="1"/>
  <c r="CN395" i="1"/>
  <c r="CO395" i="1"/>
  <c r="CQ395" i="1"/>
  <c r="CR395" i="1"/>
  <c r="CJ396" i="1"/>
  <c r="CK396" i="1"/>
  <c r="CL396" i="1"/>
  <c r="CN396" i="1"/>
  <c r="CO396" i="1"/>
  <c r="CQ396" i="1"/>
  <c r="CR396" i="1"/>
  <c r="CJ397" i="1"/>
  <c r="CK397" i="1"/>
  <c r="CL397" i="1"/>
  <c r="CN397" i="1"/>
  <c r="CO397" i="1"/>
  <c r="CQ397" i="1"/>
  <c r="CR397" i="1"/>
  <c r="CJ398" i="1"/>
  <c r="CK398" i="1"/>
  <c r="CL398" i="1"/>
  <c r="CN398" i="1"/>
  <c r="CO398" i="1"/>
  <c r="CQ398" i="1"/>
  <c r="CR398" i="1"/>
  <c r="CJ399" i="1"/>
  <c r="CK399" i="1"/>
  <c r="CL399" i="1"/>
  <c r="CN399" i="1"/>
  <c r="CO399" i="1"/>
  <c r="CQ399" i="1"/>
  <c r="CR399" i="1"/>
  <c r="CJ400" i="1"/>
  <c r="CK400" i="1"/>
  <c r="CL400" i="1"/>
  <c r="CN400" i="1"/>
  <c r="CO400" i="1"/>
  <c r="CQ400" i="1"/>
  <c r="CR400" i="1"/>
  <c r="CJ401" i="1"/>
  <c r="CK401" i="1"/>
  <c r="CL401" i="1"/>
  <c r="CN401" i="1"/>
  <c r="CO401" i="1"/>
  <c r="CQ401" i="1"/>
  <c r="CR401" i="1"/>
  <c r="CJ402" i="1"/>
  <c r="CK402" i="1"/>
  <c r="CL402" i="1"/>
  <c r="CN402" i="1"/>
  <c r="CO402" i="1"/>
  <c r="CQ402" i="1"/>
  <c r="CR402" i="1"/>
  <c r="CJ403" i="1"/>
  <c r="CK403" i="1"/>
  <c r="CL403" i="1"/>
  <c r="CN403" i="1"/>
  <c r="CO403" i="1"/>
  <c r="CQ403" i="1"/>
  <c r="CR403" i="1"/>
  <c r="CJ404" i="1"/>
  <c r="CK404" i="1"/>
  <c r="CL404" i="1"/>
  <c r="CN404" i="1"/>
  <c r="CO404" i="1"/>
  <c r="CQ404" i="1"/>
  <c r="CR404" i="1"/>
  <c r="CJ405" i="1"/>
  <c r="CK405" i="1"/>
  <c r="CL405" i="1"/>
  <c r="CN405" i="1"/>
  <c r="CO405" i="1"/>
  <c r="CQ405" i="1"/>
  <c r="CR405" i="1"/>
  <c r="CJ406" i="1"/>
  <c r="CK406" i="1"/>
  <c r="CL406" i="1"/>
  <c r="CN406" i="1"/>
  <c r="CO406" i="1"/>
  <c r="CQ406" i="1"/>
  <c r="CR406" i="1"/>
  <c r="CJ407" i="1"/>
  <c r="CK407" i="1"/>
  <c r="CL407" i="1"/>
  <c r="CN407" i="1"/>
  <c r="CO407" i="1"/>
  <c r="CQ407" i="1"/>
  <c r="CR407" i="1"/>
  <c r="CJ408" i="1"/>
  <c r="CK408" i="1"/>
  <c r="CL408" i="1"/>
  <c r="CN408" i="1"/>
  <c r="CO408" i="1"/>
  <c r="CQ408" i="1"/>
  <c r="CR408" i="1"/>
  <c r="CJ409" i="1"/>
  <c r="CK409" i="1"/>
  <c r="CL409" i="1"/>
  <c r="CN409" i="1"/>
  <c r="CO409" i="1"/>
  <c r="CQ409" i="1"/>
  <c r="CR409" i="1"/>
  <c r="CJ410" i="1"/>
  <c r="CK410" i="1"/>
  <c r="CL410" i="1"/>
  <c r="CN410" i="1"/>
  <c r="CO410" i="1"/>
  <c r="CQ410" i="1"/>
  <c r="CR410" i="1"/>
  <c r="CJ411" i="1"/>
  <c r="CK411" i="1"/>
  <c r="CL411" i="1"/>
  <c r="CN411" i="1"/>
  <c r="CO411" i="1"/>
  <c r="CQ411" i="1"/>
  <c r="CR411" i="1"/>
  <c r="CJ412" i="1"/>
  <c r="CK412" i="1"/>
  <c r="CL412" i="1"/>
  <c r="CN412" i="1"/>
  <c r="CO412" i="1"/>
  <c r="CQ412" i="1"/>
  <c r="CR412" i="1"/>
  <c r="CJ413" i="1"/>
  <c r="CK413" i="1"/>
  <c r="CL413" i="1"/>
  <c r="CN413" i="1"/>
  <c r="CO413" i="1"/>
  <c r="CQ413" i="1"/>
  <c r="CR413" i="1"/>
  <c r="CJ414" i="1"/>
  <c r="CK414" i="1"/>
  <c r="CL414" i="1"/>
  <c r="CN414" i="1"/>
  <c r="CO414" i="1"/>
  <c r="CQ414" i="1"/>
  <c r="CR414" i="1"/>
  <c r="CJ415" i="1"/>
  <c r="CK415" i="1"/>
  <c r="CL415" i="1"/>
  <c r="CN415" i="1"/>
  <c r="CO415" i="1"/>
  <c r="CQ415" i="1"/>
  <c r="CR415" i="1"/>
  <c r="CJ416" i="1"/>
  <c r="CK416" i="1"/>
  <c r="CL416" i="1"/>
  <c r="CN416" i="1"/>
  <c r="CO416" i="1"/>
  <c r="CQ416" i="1"/>
  <c r="CR416" i="1"/>
  <c r="CJ417" i="1"/>
  <c r="CK417" i="1"/>
  <c r="CL417" i="1"/>
  <c r="CN417" i="1"/>
  <c r="CO417" i="1"/>
  <c r="CQ417" i="1"/>
  <c r="CR417" i="1"/>
  <c r="CJ418" i="1"/>
  <c r="CK418" i="1"/>
  <c r="CL418" i="1"/>
  <c r="CN418" i="1"/>
  <c r="CO418" i="1"/>
  <c r="CQ418" i="1"/>
  <c r="CR418" i="1"/>
  <c r="CJ419" i="1"/>
  <c r="CK419" i="1"/>
  <c r="CL419" i="1"/>
  <c r="CN419" i="1"/>
  <c r="CO419" i="1"/>
  <c r="CQ419" i="1"/>
  <c r="CR419" i="1"/>
  <c r="CJ420" i="1"/>
  <c r="CK420" i="1"/>
  <c r="CL420" i="1"/>
  <c r="CN420" i="1"/>
  <c r="CO420" i="1"/>
  <c r="CQ420" i="1"/>
  <c r="CR420" i="1"/>
  <c r="CJ421" i="1"/>
  <c r="CK421" i="1"/>
  <c r="CL421" i="1"/>
  <c r="CN421" i="1"/>
  <c r="CO421" i="1"/>
  <c r="CQ421" i="1"/>
  <c r="CR421" i="1"/>
  <c r="CJ422" i="1"/>
  <c r="CK422" i="1"/>
  <c r="CL422" i="1"/>
  <c r="CN422" i="1"/>
  <c r="CO422" i="1"/>
  <c r="CQ422" i="1"/>
  <c r="CR422" i="1"/>
  <c r="CJ423" i="1"/>
  <c r="CK423" i="1"/>
  <c r="CL423" i="1"/>
  <c r="CN423" i="1"/>
  <c r="CO423" i="1"/>
  <c r="CQ423" i="1"/>
  <c r="CR423" i="1"/>
  <c r="CJ424" i="1"/>
  <c r="CK424" i="1"/>
  <c r="CL424" i="1"/>
  <c r="CN424" i="1"/>
  <c r="CO424" i="1"/>
  <c r="CQ424" i="1"/>
  <c r="CR424" i="1"/>
  <c r="CJ425" i="1"/>
  <c r="CK425" i="1"/>
  <c r="CL425" i="1"/>
  <c r="CN425" i="1"/>
  <c r="CO425" i="1"/>
  <c r="CQ425" i="1"/>
  <c r="CR425" i="1"/>
  <c r="CJ426" i="1"/>
  <c r="CK426" i="1"/>
  <c r="CL426" i="1"/>
  <c r="CN426" i="1"/>
  <c r="CO426" i="1"/>
  <c r="CQ426" i="1"/>
  <c r="CR426" i="1"/>
  <c r="CJ427" i="1"/>
  <c r="CK427" i="1"/>
  <c r="CL427" i="1"/>
  <c r="CN427" i="1"/>
  <c r="CO427" i="1"/>
  <c r="CQ427" i="1"/>
  <c r="CR427" i="1"/>
  <c r="CJ428" i="1"/>
  <c r="CK428" i="1"/>
  <c r="CL428" i="1"/>
  <c r="CN428" i="1"/>
  <c r="CO428" i="1"/>
  <c r="CQ428" i="1"/>
  <c r="CR428" i="1"/>
  <c r="CJ429" i="1"/>
  <c r="CK429" i="1"/>
  <c r="CL429" i="1"/>
  <c r="CN429" i="1"/>
  <c r="CO429" i="1"/>
  <c r="CQ429" i="1"/>
  <c r="CR429" i="1"/>
  <c r="CJ430" i="1"/>
  <c r="CK430" i="1"/>
  <c r="CL430" i="1"/>
  <c r="CN430" i="1"/>
  <c r="CO430" i="1"/>
  <c r="CQ430" i="1"/>
  <c r="CR430" i="1"/>
  <c r="CJ431" i="1"/>
  <c r="CK431" i="1"/>
  <c r="CL431" i="1"/>
  <c r="CN431" i="1"/>
  <c r="CO431" i="1"/>
  <c r="CQ431" i="1"/>
  <c r="CR431" i="1"/>
  <c r="CJ432" i="1"/>
  <c r="CK432" i="1"/>
  <c r="CL432" i="1"/>
  <c r="CN432" i="1"/>
  <c r="CO432" i="1"/>
  <c r="CQ432" i="1"/>
  <c r="CR432" i="1"/>
  <c r="CJ433" i="1"/>
  <c r="CK433" i="1"/>
  <c r="CL433" i="1"/>
  <c r="CN433" i="1"/>
  <c r="CO433" i="1"/>
  <c r="CQ433" i="1"/>
  <c r="CR433" i="1"/>
  <c r="CJ434" i="1"/>
  <c r="CK434" i="1"/>
  <c r="CL434" i="1"/>
  <c r="CN434" i="1"/>
  <c r="CO434" i="1"/>
  <c r="CQ434" i="1"/>
  <c r="CR434" i="1"/>
  <c r="CJ435" i="1"/>
  <c r="CK435" i="1"/>
  <c r="CL435" i="1"/>
  <c r="CN435" i="1"/>
  <c r="CO435" i="1"/>
  <c r="CQ435" i="1"/>
  <c r="CR435" i="1"/>
  <c r="CJ436" i="1"/>
  <c r="CK436" i="1"/>
  <c r="CL436" i="1"/>
  <c r="CN436" i="1"/>
  <c r="CO436" i="1"/>
  <c r="CQ436" i="1"/>
  <c r="CR436" i="1"/>
  <c r="CJ437" i="1"/>
  <c r="CK437" i="1"/>
  <c r="CL437" i="1"/>
  <c r="CN437" i="1"/>
  <c r="CO437" i="1"/>
  <c r="CQ437" i="1"/>
  <c r="CR437" i="1"/>
  <c r="CJ438" i="1"/>
  <c r="CK438" i="1"/>
  <c r="CL438" i="1"/>
  <c r="CN438" i="1"/>
  <c r="CO438" i="1"/>
  <c r="CQ438" i="1"/>
  <c r="CR438" i="1"/>
  <c r="CJ439" i="1"/>
  <c r="CK439" i="1"/>
  <c r="CL439" i="1"/>
  <c r="CN439" i="1"/>
  <c r="CO439" i="1"/>
  <c r="CQ439" i="1"/>
  <c r="CR439" i="1"/>
  <c r="CJ440" i="1"/>
  <c r="CK440" i="1"/>
  <c r="CL440" i="1"/>
  <c r="CN440" i="1"/>
  <c r="CO440" i="1"/>
  <c r="CQ440" i="1"/>
  <c r="CR440" i="1"/>
  <c r="CJ441" i="1"/>
  <c r="CK441" i="1"/>
  <c r="CL441" i="1"/>
  <c r="CN441" i="1"/>
  <c r="CO441" i="1"/>
  <c r="CQ441" i="1"/>
  <c r="CR441" i="1"/>
  <c r="CJ442" i="1"/>
  <c r="CK442" i="1"/>
  <c r="CL442" i="1"/>
  <c r="CN442" i="1"/>
  <c r="CO442" i="1"/>
  <c r="CQ442" i="1"/>
  <c r="CR442" i="1"/>
  <c r="CJ443" i="1"/>
  <c r="CK443" i="1"/>
  <c r="CL443" i="1"/>
  <c r="CN443" i="1"/>
  <c r="CO443" i="1"/>
  <c r="CQ443" i="1"/>
  <c r="CR443" i="1"/>
  <c r="CJ444" i="1"/>
  <c r="CK444" i="1"/>
  <c r="CL444" i="1"/>
  <c r="CN444" i="1"/>
  <c r="CO444" i="1"/>
  <c r="CQ444" i="1"/>
  <c r="CR444" i="1"/>
  <c r="CJ445" i="1"/>
  <c r="CK445" i="1"/>
  <c r="CL445" i="1"/>
  <c r="CN445" i="1"/>
  <c r="CO445" i="1"/>
  <c r="CQ445" i="1"/>
  <c r="CR445" i="1"/>
  <c r="CJ446" i="1"/>
  <c r="CK446" i="1"/>
  <c r="CL446" i="1"/>
  <c r="CN446" i="1"/>
  <c r="CO446" i="1"/>
  <c r="CQ446" i="1"/>
  <c r="CR446" i="1"/>
  <c r="CJ447" i="1"/>
  <c r="CK447" i="1"/>
  <c r="CL447" i="1"/>
  <c r="CN447" i="1"/>
  <c r="CO447" i="1"/>
  <c r="CQ447" i="1"/>
  <c r="CR447" i="1"/>
  <c r="CJ448" i="1"/>
  <c r="CK448" i="1"/>
  <c r="CL448" i="1"/>
  <c r="CN448" i="1"/>
  <c r="CO448" i="1"/>
  <c r="CQ448" i="1"/>
  <c r="CR448" i="1"/>
  <c r="CJ449" i="1"/>
  <c r="CK449" i="1"/>
  <c r="CL449" i="1"/>
  <c r="CN449" i="1"/>
  <c r="CO449" i="1"/>
  <c r="CQ449" i="1"/>
  <c r="CR449" i="1"/>
  <c r="CJ450" i="1"/>
  <c r="CK450" i="1"/>
  <c r="CL450" i="1"/>
  <c r="CN450" i="1"/>
  <c r="CO450" i="1"/>
  <c r="CQ450" i="1"/>
  <c r="CR450" i="1"/>
  <c r="CJ451" i="1"/>
  <c r="CK451" i="1"/>
  <c r="CL451" i="1"/>
  <c r="CN451" i="1"/>
  <c r="CO451" i="1"/>
  <c r="CQ451" i="1"/>
  <c r="CR451" i="1"/>
  <c r="CJ452" i="1"/>
  <c r="CK452" i="1"/>
  <c r="CL452" i="1"/>
  <c r="CN452" i="1"/>
  <c r="CO452" i="1"/>
  <c r="CQ452" i="1"/>
  <c r="CR452" i="1"/>
  <c r="CJ453" i="1"/>
  <c r="CK453" i="1"/>
  <c r="CL453" i="1"/>
  <c r="CN453" i="1"/>
  <c r="CO453" i="1"/>
  <c r="CQ453" i="1"/>
  <c r="CR453" i="1"/>
  <c r="CJ454" i="1"/>
  <c r="CK454" i="1"/>
  <c r="CL454" i="1"/>
  <c r="CN454" i="1"/>
  <c r="CO454" i="1"/>
  <c r="CQ454" i="1"/>
  <c r="CR454" i="1"/>
  <c r="CJ455" i="1"/>
  <c r="CK455" i="1"/>
  <c r="CL455" i="1"/>
  <c r="CN455" i="1"/>
  <c r="CO455" i="1"/>
  <c r="CQ455" i="1"/>
  <c r="CR455" i="1"/>
  <c r="CJ456" i="1"/>
  <c r="CK456" i="1"/>
  <c r="CL456" i="1"/>
  <c r="CN456" i="1"/>
  <c r="CO456" i="1"/>
  <c r="CQ456" i="1"/>
  <c r="CR456" i="1"/>
  <c r="CJ457" i="1"/>
  <c r="CK457" i="1"/>
  <c r="CL457" i="1"/>
  <c r="CN457" i="1"/>
  <c r="CO457" i="1"/>
  <c r="CQ457" i="1"/>
  <c r="CR457" i="1"/>
  <c r="CJ458" i="1"/>
  <c r="CK458" i="1"/>
  <c r="CL458" i="1"/>
  <c r="CN458" i="1"/>
  <c r="CO458" i="1"/>
  <c r="CQ458" i="1"/>
  <c r="CR458" i="1"/>
  <c r="CJ459" i="1"/>
  <c r="CK459" i="1"/>
  <c r="CL459" i="1"/>
  <c r="CN459" i="1"/>
  <c r="CO459" i="1"/>
  <c r="CQ459" i="1"/>
  <c r="CR459" i="1"/>
  <c r="CJ460" i="1"/>
  <c r="CK460" i="1"/>
  <c r="CL460" i="1"/>
  <c r="CN460" i="1"/>
  <c r="CO460" i="1"/>
  <c r="CQ460" i="1"/>
  <c r="CR460" i="1"/>
  <c r="CJ461" i="1"/>
  <c r="CK461" i="1"/>
  <c r="CL461" i="1"/>
  <c r="CN461" i="1"/>
  <c r="CO461" i="1"/>
  <c r="CQ461" i="1"/>
  <c r="CR461" i="1"/>
  <c r="CJ462" i="1"/>
  <c r="CK462" i="1"/>
  <c r="CL462" i="1"/>
  <c r="CN462" i="1"/>
  <c r="CO462" i="1"/>
  <c r="CQ462" i="1"/>
  <c r="CR462" i="1"/>
  <c r="CJ463" i="1"/>
  <c r="CK463" i="1"/>
  <c r="CL463" i="1"/>
  <c r="CN463" i="1"/>
  <c r="CO463" i="1"/>
  <c r="CQ463" i="1"/>
  <c r="CR463" i="1"/>
  <c r="CJ464" i="1"/>
  <c r="CK464" i="1"/>
  <c r="CL464" i="1"/>
  <c r="CN464" i="1"/>
  <c r="CO464" i="1"/>
  <c r="CQ464" i="1"/>
  <c r="CR464" i="1"/>
  <c r="CJ465" i="1"/>
  <c r="CK465" i="1"/>
  <c r="CL465" i="1"/>
  <c r="CN465" i="1"/>
  <c r="CO465" i="1"/>
  <c r="CQ465" i="1"/>
  <c r="CR465" i="1"/>
  <c r="CJ466" i="1"/>
  <c r="CK466" i="1"/>
  <c r="CL466" i="1"/>
  <c r="CN466" i="1"/>
  <c r="CO466" i="1"/>
  <c r="CQ466" i="1"/>
  <c r="CR466" i="1"/>
  <c r="CJ467" i="1"/>
  <c r="CK467" i="1"/>
  <c r="CL467" i="1"/>
  <c r="CN467" i="1"/>
  <c r="CO467" i="1"/>
  <c r="CQ467" i="1"/>
  <c r="CR467" i="1"/>
  <c r="CJ468" i="1"/>
  <c r="CK468" i="1"/>
  <c r="CL468" i="1"/>
  <c r="CN468" i="1"/>
  <c r="CO468" i="1"/>
  <c r="CQ468" i="1"/>
  <c r="CR468" i="1"/>
  <c r="CJ469" i="1"/>
  <c r="CK469" i="1"/>
  <c r="CL469" i="1"/>
  <c r="CN469" i="1"/>
  <c r="CO469" i="1"/>
  <c r="CQ469" i="1"/>
  <c r="CR469" i="1"/>
  <c r="CJ470" i="1"/>
  <c r="CK470" i="1"/>
  <c r="CL470" i="1"/>
  <c r="CN470" i="1"/>
  <c r="CO470" i="1"/>
  <c r="CQ470" i="1"/>
  <c r="CR470" i="1"/>
  <c r="CJ471" i="1"/>
  <c r="CK471" i="1"/>
  <c r="CL471" i="1"/>
  <c r="CN471" i="1"/>
  <c r="CO471" i="1"/>
  <c r="CQ471" i="1"/>
  <c r="CR471" i="1"/>
  <c r="CJ472" i="1"/>
  <c r="CK472" i="1"/>
  <c r="CL472" i="1"/>
  <c r="CN472" i="1"/>
  <c r="CO472" i="1"/>
  <c r="CQ472" i="1"/>
  <c r="CR472" i="1"/>
  <c r="CJ473" i="1"/>
  <c r="CK473" i="1"/>
  <c r="CL473" i="1"/>
  <c r="CN473" i="1"/>
  <c r="CO473" i="1"/>
  <c r="CQ473" i="1"/>
  <c r="CR473" i="1"/>
  <c r="CJ474" i="1"/>
  <c r="CK474" i="1"/>
  <c r="CL474" i="1"/>
  <c r="CN474" i="1"/>
  <c r="CO474" i="1"/>
  <c r="CQ474" i="1"/>
  <c r="CR474" i="1"/>
  <c r="CJ475" i="1"/>
  <c r="CK475" i="1"/>
  <c r="CL475" i="1"/>
  <c r="CN475" i="1"/>
  <c r="CO475" i="1"/>
  <c r="CQ475" i="1"/>
  <c r="CR475" i="1"/>
  <c r="CJ476" i="1"/>
  <c r="CK476" i="1"/>
  <c r="CL476" i="1"/>
  <c r="CN476" i="1"/>
  <c r="CO476" i="1"/>
  <c r="CQ476" i="1"/>
  <c r="CR476" i="1"/>
  <c r="CJ477" i="1"/>
  <c r="CK477" i="1"/>
  <c r="CL477" i="1"/>
  <c r="CN477" i="1"/>
  <c r="CO477" i="1"/>
  <c r="CQ477" i="1"/>
  <c r="CR477" i="1"/>
  <c r="CJ478" i="1"/>
  <c r="CK478" i="1"/>
  <c r="CL478" i="1"/>
  <c r="CN478" i="1"/>
  <c r="CO478" i="1"/>
  <c r="CQ478" i="1"/>
  <c r="CR478" i="1"/>
  <c r="CJ479" i="1"/>
  <c r="CK479" i="1"/>
  <c r="CL479" i="1"/>
  <c r="CN479" i="1"/>
  <c r="CO479" i="1"/>
  <c r="CQ479" i="1"/>
  <c r="CR479" i="1"/>
  <c r="CJ480" i="1"/>
  <c r="CK480" i="1"/>
  <c r="CL480" i="1"/>
  <c r="CN480" i="1"/>
  <c r="CO480" i="1"/>
  <c r="CQ480" i="1"/>
  <c r="CR480" i="1"/>
  <c r="CJ481" i="1"/>
  <c r="CK481" i="1"/>
  <c r="CL481" i="1"/>
  <c r="CN481" i="1"/>
  <c r="CO481" i="1"/>
  <c r="CQ481" i="1"/>
  <c r="CR481" i="1"/>
  <c r="CJ482" i="1"/>
  <c r="CK482" i="1"/>
  <c r="CL482" i="1"/>
  <c r="CN482" i="1"/>
  <c r="CO482" i="1"/>
  <c r="CQ482" i="1"/>
  <c r="CR482" i="1"/>
  <c r="CJ483" i="1"/>
  <c r="CK483" i="1"/>
  <c r="CL483" i="1"/>
  <c r="CN483" i="1"/>
  <c r="CO483" i="1"/>
  <c r="CQ483" i="1"/>
  <c r="CR483" i="1"/>
  <c r="CJ484" i="1"/>
  <c r="CK484" i="1"/>
  <c r="CL484" i="1"/>
  <c r="CN484" i="1"/>
  <c r="CO484" i="1"/>
  <c r="CQ484" i="1"/>
  <c r="CR484" i="1"/>
  <c r="CJ485" i="1"/>
  <c r="CK485" i="1"/>
  <c r="CL485" i="1"/>
  <c r="CN485" i="1"/>
  <c r="CO485" i="1"/>
  <c r="CQ485" i="1"/>
  <c r="CR485" i="1"/>
  <c r="CJ486" i="1"/>
  <c r="CK486" i="1"/>
  <c r="CL486" i="1"/>
  <c r="CN486" i="1"/>
  <c r="CO486" i="1"/>
  <c r="CQ486" i="1"/>
  <c r="CR486" i="1"/>
  <c r="CJ487" i="1"/>
  <c r="CK487" i="1"/>
  <c r="CL487" i="1"/>
  <c r="CN487" i="1"/>
  <c r="CO487" i="1"/>
  <c r="CQ487" i="1"/>
  <c r="CR487" i="1"/>
  <c r="CJ488" i="1"/>
  <c r="CK488" i="1"/>
  <c r="CL488" i="1"/>
  <c r="CN488" i="1"/>
  <c r="CO488" i="1"/>
  <c r="CQ488" i="1"/>
  <c r="CR488" i="1"/>
  <c r="CJ489" i="1"/>
  <c r="CK489" i="1"/>
  <c r="CL489" i="1"/>
  <c r="CN489" i="1"/>
  <c r="CO489" i="1"/>
  <c r="CQ489" i="1"/>
  <c r="CR489" i="1"/>
  <c r="CJ490" i="1"/>
  <c r="CK490" i="1"/>
  <c r="CL490" i="1"/>
  <c r="CN490" i="1"/>
  <c r="CO490" i="1"/>
  <c r="CQ490" i="1"/>
  <c r="CR490" i="1"/>
  <c r="CJ491" i="1"/>
  <c r="CK491" i="1"/>
  <c r="CL491" i="1"/>
  <c r="CN491" i="1"/>
  <c r="CO491" i="1"/>
  <c r="CQ491" i="1"/>
  <c r="CR491" i="1"/>
  <c r="CJ492" i="1"/>
  <c r="CK492" i="1"/>
  <c r="CL492" i="1"/>
  <c r="CN492" i="1"/>
  <c r="CO492" i="1"/>
  <c r="CQ492" i="1"/>
  <c r="CR492" i="1"/>
  <c r="CJ493" i="1"/>
  <c r="CK493" i="1"/>
  <c r="CL493" i="1"/>
  <c r="CN493" i="1"/>
  <c r="CO493" i="1"/>
  <c r="CQ493" i="1"/>
  <c r="CR493" i="1"/>
  <c r="CJ494" i="1"/>
  <c r="CK494" i="1"/>
  <c r="CL494" i="1"/>
  <c r="CN494" i="1"/>
  <c r="CO494" i="1"/>
  <c r="CQ494" i="1"/>
  <c r="CR494" i="1"/>
  <c r="CJ495" i="1"/>
  <c r="CK495" i="1"/>
  <c r="CL495" i="1"/>
  <c r="CN495" i="1"/>
  <c r="CO495" i="1"/>
  <c r="CQ495" i="1"/>
  <c r="CR495" i="1"/>
  <c r="CJ496" i="1"/>
  <c r="CK496" i="1"/>
  <c r="CL496" i="1"/>
  <c r="CN496" i="1"/>
  <c r="CO496" i="1"/>
  <c r="CQ496" i="1"/>
  <c r="CR496" i="1"/>
  <c r="CJ497" i="1"/>
  <c r="CK497" i="1"/>
  <c r="CL497" i="1"/>
  <c r="CN497" i="1"/>
  <c r="CO497" i="1"/>
  <c r="CQ497" i="1"/>
  <c r="CR497" i="1"/>
  <c r="CJ498" i="1"/>
  <c r="CK498" i="1"/>
  <c r="CL498" i="1"/>
  <c r="CN498" i="1"/>
  <c r="CO498" i="1"/>
  <c r="CQ498" i="1"/>
  <c r="CR498" i="1"/>
  <c r="CJ499" i="1"/>
  <c r="CK499" i="1"/>
  <c r="CL499" i="1"/>
  <c r="CN499" i="1"/>
  <c r="CO499" i="1"/>
  <c r="CQ499" i="1"/>
  <c r="CR499" i="1"/>
  <c r="CJ500" i="1"/>
  <c r="CK500" i="1"/>
  <c r="CL500" i="1"/>
  <c r="CN500" i="1"/>
  <c r="CO500" i="1"/>
  <c r="CQ500" i="1"/>
  <c r="CR500" i="1"/>
  <c r="CJ501" i="1"/>
  <c r="CK501" i="1"/>
  <c r="CL501" i="1"/>
  <c r="CN501" i="1"/>
  <c r="CO501" i="1"/>
  <c r="CQ501" i="1"/>
  <c r="CR501" i="1"/>
  <c r="CJ2" i="1"/>
  <c r="CK2" i="1"/>
  <c r="CL2" i="1"/>
  <c r="CN2" i="1"/>
  <c r="CO2" i="1"/>
  <c r="CQ2" i="1"/>
  <c r="CR2" i="1"/>
</calcChain>
</file>

<file path=xl/sharedStrings.xml><?xml version="1.0" encoding="utf-8"?>
<sst xmlns="http://schemas.openxmlformats.org/spreadsheetml/2006/main" count="3549" uniqueCount="1593">
  <si>
    <t>物件番号</t>
  </si>
  <si>
    <t>データ種類</t>
  </si>
  <si>
    <t>物件種別</t>
  </si>
  <si>
    <t>物件種目</t>
  </si>
  <si>
    <t>会員名</t>
  </si>
  <si>
    <t>代表電話番号</t>
  </si>
  <si>
    <t>問合せ担当者（1）</t>
  </si>
  <si>
    <t>問合せ電話番号（1）</t>
  </si>
  <si>
    <t>Eメールアドレス（1）</t>
  </si>
  <si>
    <t>図面</t>
  </si>
  <si>
    <t>登録年月日</t>
  </si>
  <si>
    <t>変更年月日</t>
  </si>
  <si>
    <t>取引条件の有効期限</t>
  </si>
  <si>
    <t>新築中古区分</t>
  </si>
  <si>
    <t>都道府県名</t>
  </si>
  <si>
    <t>所在地名1</t>
  </si>
  <si>
    <t>所在地名2</t>
  </si>
  <si>
    <t>所在地名3</t>
  </si>
  <si>
    <t>建物名</t>
  </si>
  <si>
    <t>部屋番号</t>
  </si>
  <si>
    <t>その他所在地表示</t>
  </si>
  <si>
    <t>棟番号</t>
  </si>
  <si>
    <t>沿線略称（1）</t>
  </si>
  <si>
    <t>駅名（1）</t>
  </si>
  <si>
    <t>徒歩（分）1（1）</t>
  </si>
  <si>
    <t>徒歩（m）2（1）</t>
  </si>
  <si>
    <t>バス（1）</t>
  </si>
  <si>
    <t>バス路線名（1）</t>
  </si>
  <si>
    <t>バス停名称（1）</t>
  </si>
  <si>
    <t>停歩（分）（1）</t>
  </si>
  <si>
    <t>停歩（m）（1）</t>
  </si>
  <si>
    <t>車（km）（1）</t>
  </si>
  <si>
    <t>その他交通手段</t>
  </si>
  <si>
    <t>交通（分）1</t>
  </si>
  <si>
    <t>交通（m）2</t>
  </si>
  <si>
    <t>現況</t>
  </si>
  <si>
    <t>現況予定年月</t>
  </si>
  <si>
    <t>引渡時期</t>
  </si>
  <si>
    <t>引渡年月（西暦）</t>
  </si>
  <si>
    <t>引渡旬</t>
  </si>
  <si>
    <t>入居年月（西暦）</t>
  </si>
  <si>
    <t>入居日</t>
  </si>
  <si>
    <t>取引態様</t>
  </si>
  <si>
    <t>報酬形態</t>
  </si>
  <si>
    <t>手数料割合率</t>
  </si>
  <si>
    <t>手数料</t>
  </si>
  <si>
    <t>価格</t>
  </si>
  <si>
    <t>価格消費税</t>
  </si>
  <si>
    <t>坪単価</t>
  </si>
  <si>
    <t>㎡単価</t>
  </si>
  <si>
    <t>想定利回り（％）</t>
  </si>
  <si>
    <t>面積計測方式</t>
  </si>
  <si>
    <t>土地面積</t>
  </si>
  <si>
    <t>土地共有持分面積</t>
  </si>
  <si>
    <t>土地共有持分（分子）</t>
  </si>
  <si>
    <t>土地共有持分（分母）</t>
  </si>
  <si>
    <t>建物面積1</t>
  </si>
  <si>
    <t>専有面積</t>
  </si>
  <si>
    <t>私道負担有無</t>
  </si>
  <si>
    <t>私道面積</t>
  </si>
  <si>
    <t>バルコニー（テラス）面積</t>
  </si>
  <si>
    <t>専用庭面積</t>
  </si>
  <si>
    <t>セットバック区分</t>
  </si>
  <si>
    <t>後退距離（m）</t>
  </si>
  <si>
    <t>セットバック面積（㎡）</t>
  </si>
  <si>
    <t>開発面積／総面積</t>
  </si>
  <si>
    <t>販売総面積</t>
  </si>
  <si>
    <t>販売区画数</t>
  </si>
  <si>
    <t>工事完了年月（西暦）</t>
  </si>
  <si>
    <t>建築面積</t>
  </si>
  <si>
    <t>延べ面積</t>
  </si>
  <si>
    <t>敷地延長の有無</t>
  </si>
  <si>
    <t>敷地延長（30%以上表示）</t>
  </si>
  <si>
    <t>借地料</t>
  </si>
  <si>
    <t>借地期間</t>
  </si>
  <si>
    <t>借地期限（西暦）</t>
  </si>
  <si>
    <t>施設費用項目（1）</t>
  </si>
  <si>
    <t>施設費用（1）</t>
  </si>
  <si>
    <t>国土法届出</t>
  </si>
  <si>
    <t>登記簿地目</t>
  </si>
  <si>
    <t>現況地目</t>
  </si>
  <si>
    <t>都市計画</t>
  </si>
  <si>
    <t>用途地域（1）</t>
  </si>
  <si>
    <t>用途地域（2）</t>
  </si>
  <si>
    <t>最適用途</t>
  </si>
  <si>
    <t>建ぺい率</t>
  </si>
  <si>
    <t>容積率</t>
  </si>
  <si>
    <t>定借保証金</t>
  </si>
  <si>
    <t>定借敷金</t>
  </si>
  <si>
    <t>地勢</t>
  </si>
  <si>
    <t>建築条件</t>
  </si>
  <si>
    <t>オーナーチェンジ</t>
  </si>
  <si>
    <t>管理組合有無</t>
  </si>
  <si>
    <t>管理形態</t>
  </si>
  <si>
    <t>管理会社名</t>
  </si>
  <si>
    <t>管理人状況</t>
  </si>
  <si>
    <t>管理費</t>
  </si>
  <si>
    <t>管理費消費税</t>
  </si>
  <si>
    <t>修繕積立金</t>
  </si>
  <si>
    <t>その他月額費名称1</t>
  </si>
  <si>
    <t>その他月額費用金額1</t>
  </si>
  <si>
    <t>施主</t>
  </si>
  <si>
    <t>施工会社名</t>
  </si>
  <si>
    <t>分譲会社名</t>
  </si>
  <si>
    <t>一括下請負人</t>
  </si>
  <si>
    <t>接道状況</t>
  </si>
  <si>
    <t>接道種別1</t>
  </si>
  <si>
    <t>接道接面1</t>
  </si>
  <si>
    <t>接道位置指定1</t>
  </si>
  <si>
    <t>接道方向1</t>
  </si>
  <si>
    <t>接道幅員1</t>
  </si>
  <si>
    <t>接道種別2</t>
  </si>
  <si>
    <t>接道接面2</t>
  </si>
  <si>
    <t>接道位置指定2</t>
  </si>
  <si>
    <t>接道方向2</t>
  </si>
  <si>
    <t>接道幅員2</t>
  </si>
  <si>
    <t>接道種別3</t>
  </si>
  <si>
    <t>接道接面3</t>
  </si>
  <si>
    <t>接道位置指定3</t>
  </si>
  <si>
    <t>接道方向3</t>
  </si>
  <si>
    <t>接道幅員3</t>
  </si>
  <si>
    <t>接道種別4</t>
  </si>
  <si>
    <t>接道接面4</t>
  </si>
  <si>
    <t>接道位置指定4</t>
  </si>
  <si>
    <t>接道方向4</t>
  </si>
  <si>
    <t>接道幅員4</t>
  </si>
  <si>
    <t>接道舗装</t>
  </si>
  <si>
    <t>間取タイプ（1）</t>
  </si>
  <si>
    <t>間取部屋数（1）</t>
  </si>
  <si>
    <t>部屋位置</t>
  </si>
  <si>
    <t>納戸数</t>
  </si>
  <si>
    <t>室所在階1（1）</t>
  </si>
  <si>
    <t>室タイプ1（1）</t>
  </si>
  <si>
    <t>室広さ1（1）</t>
  </si>
  <si>
    <t>室数1（1）</t>
  </si>
  <si>
    <t>室所在階2（1）</t>
  </si>
  <si>
    <t>室タイプ2（1）</t>
  </si>
  <si>
    <t>室広さ2（1）</t>
  </si>
  <si>
    <t>室数2（1）</t>
  </si>
  <si>
    <t>室所在階3（1）</t>
  </si>
  <si>
    <t>室タイプ3（1）</t>
  </si>
  <si>
    <t>室広さ3（1）</t>
  </si>
  <si>
    <t>室数3（1）</t>
  </si>
  <si>
    <t>室所在階4（1）</t>
  </si>
  <si>
    <t>室タイプ4（1）</t>
  </si>
  <si>
    <t>室広さ4（1）</t>
  </si>
  <si>
    <t>室数4（1）</t>
  </si>
  <si>
    <t>室所在階5（1）</t>
  </si>
  <si>
    <t>室タイプ5（1）</t>
  </si>
  <si>
    <t>室広さ5（1）</t>
  </si>
  <si>
    <t>室数5（1）</t>
  </si>
  <si>
    <t>室所在階6（1）</t>
  </si>
  <si>
    <t>室タイプ6（1）</t>
  </si>
  <si>
    <t>室広さ6（1）</t>
  </si>
  <si>
    <t>室数6（1）</t>
  </si>
  <si>
    <t>室所在階7（1）</t>
  </si>
  <si>
    <t>室タイプ7（1）</t>
  </si>
  <si>
    <t>室広さ7（1）</t>
  </si>
  <si>
    <t>室数7（1）</t>
  </si>
  <si>
    <t>間取りその他（1）</t>
  </si>
  <si>
    <t>駐車場在否</t>
  </si>
  <si>
    <t>駐車場月額</t>
  </si>
  <si>
    <t>駐車場月額消費税</t>
  </si>
  <si>
    <t>駐車場敷金（額）</t>
  </si>
  <si>
    <t>駐車場敷金（ヶ月）</t>
  </si>
  <si>
    <t>駐車場礼金（額）</t>
  </si>
  <si>
    <t>駐車場礼金（ヶ月）</t>
  </si>
  <si>
    <t>建物構造</t>
  </si>
  <si>
    <t>建物工法</t>
  </si>
  <si>
    <t>建物形式</t>
  </si>
  <si>
    <t>地上階層</t>
  </si>
  <si>
    <t>地下階層</t>
  </si>
  <si>
    <t>所在階</t>
  </si>
  <si>
    <t>築年月（西暦）</t>
  </si>
  <si>
    <t>総戸数</t>
  </si>
  <si>
    <t>棟総戸数</t>
  </si>
  <si>
    <t>連棟戸数</t>
  </si>
  <si>
    <t>バルコニー方向（1）</t>
  </si>
  <si>
    <t>増改築年月1</t>
  </si>
  <si>
    <t>増改築履歴1</t>
  </si>
  <si>
    <t>増改築年月2</t>
  </si>
  <si>
    <t>増改築履歴2</t>
  </si>
  <si>
    <t>増改築年月3</t>
  </si>
  <si>
    <t>増改築履歴3</t>
  </si>
  <si>
    <t>周辺環境1（フリー）</t>
  </si>
  <si>
    <t>距離1</t>
  </si>
  <si>
    <t>時間1</t>
  </si>
  <si>
    <t>周辺アクセス１</t>
  </si>
  <si>
    <t>備考1</t>
  </si>
  <si>
    <t>備考2</t>
  </si>
  <si>
    <t>自社管理欄</t>
  </si>
  <si>
    <t>再建築不可フラグ</t>
  </si>
  <si>
    <t>下山口</t>
  </si>
  <si>
    <t>坂本</t>
  </si>
  <si>
    <t>京浜東北線</t>
  </si>
  <si>
    <t>（株）ハウスマート　</t>
  </si>
  <si>
    <t>03-3923-4111</t>
  </si>
  <si>
    <t>阿部</t>
  </si>
  <si>
    <t>090-3128-0182</t>
  </si>
  <si>
    <t>山下</t>
  </si>
  <si>
    <t>山崎</t>
  </si>
  <si>
    <t>吹上</t>
  </si>
  <si>
    <t>東京宅建　</t>
  </si>
  <si>
    <t>03-5995-9037</t>
  </si>
  <si>
    <t>更地渡し</t>
  </si>
  <si>
    <t>石井</t>
  </si>
  <si>
    <t>清水町</t>
  </si>
  <si>
    <t>横山</t>
  </si>
  <si>
    <t>告知事項あり</t>
  </si>
  <si>
    <t>（株）エステート白馬　</t>
  </si>
  <si>
    <t>04-2929-1898</t>
  </si>
  <si>
    <t>一本松</t>
  </si>
  <si>
    <t>小渕</t>
  </si>
  <si>
    <t>１号地</t>
  </si>
  <si>
    <t>２号地</t>
  </si>
  <si>
    <t>３号地</t>
  </si>
  <si>
    <t>常盤町</t>
  </si>
  <si>
    <t>Ａ区画</t>
  </si>
  <si>
    <t>Ｂ区画</t>
  </si>
  <si>
    <t>（株）クラスコート　</t>
  </si>
  <si>
    <t>0463-33-2700</t>
  </si>
  <si>
    <t>神奈川県</t>
  </si>
  <si>
    <t>伊勢原市</t>
  </si>
  <si>
    <t>板戸</t>
  </si>
  <si>
    <t>小田急線</t>
  </si>
  <si>
    <t>伊勢原</t>
  </si>
  <si>
    <t>アメニティレジデンス（有）　</t>
  </si>
  <si>
    <t>045-320-2103</t>
  </si>
  <si>
    <t>逗子市</t>
  </si>
  <si>
    <t>小坪５丁目</t>
  </si>
  <si>
    <t>横須賀線</t>
  </si>
  <si>
    <t>鎌倉</t>
  </si>
  <si>
    <t>俊和住宅（株）　</t>
  </si>
  <si>
    <t>0463-78-1118</t>
  </si>
  <si>
    <t>池端</t>
  </si>
  <si>
    <t>４１４－２</t>
  </si>
  <si>
    <t>駅徒歩１２分、６３坪の閑静な住宅地</t>
  </si>
  <si>
    <t>（株）一ツ橋ビルマネージメント　</t>
  </si>
  <si>
    <t>03-3230-2828</t>
  </si>
  <si>
    <t>上関（かみせき）</t>
  </si>
  <si>
    <t>三浦郡葉山町</t>
  </si>
  <si>
    <t>一色</t>
  </si>
  <si>
    <t>逗子</t>
  </si>
  <si>
    <t>葉山大道</t>
  </si>
  <si>
    <t>三井住友トラスト不動産（株）　相模大野センター</t>
  </si>
  <si>
    <t>042-765-4911</t>
  </si>
  <si>
    <t>石井　俊充</t>
  </si>
  <si>
    <t>sagamiono@smtrc.jp</t>
  </si>
  <si>
    <t>秦野市</t>
  </si>
  <si>
    <t>平沢</t>
  </si>
  <si>
    <t>渋沢</t>
  </si>
  <si>
    <t>マックハウスヤオコー秦野平沢店</t>
  </si>
  <si>
    <t>Ｂｓｏ１７０２４６</t>
  </si>
  <si>
    <t>（有）横浜サニーホーム　</t>
  </si>
  <si>
    <t>045-340-1558</t>
  </si>
  <si>
    <t>横浜市緑区</t>
  </si>
  <si>
    <t>白山４丁目</t>
  </si>
  <si>
    <t>横浜線</t>
  </si>
  <si>
    <t>鴨居</t>
  </si>
  <si>
    <t>白山みどり</t>
  </si>
  <si>
    <t>昭和５２築建物有</t>
  </si>
  <si>
    <t>（株）ダイアナ　</t>
  </si>
  <si>
    <t>03-5273-9140</t>
  </si>
  <si>
    <t>安西（アンザイ）</t>
  </si>
  <si>
    <t>anzai@diana-g.co.jp</t>
  </si>
  <si>
    <t>綾瀬市</t>
  </si>
  <si>
    <t>落合北５丁目</t>
  </si>
  <si>
    <t>（株）ピュアジャパン　</t>
  </si>
  <si>
    <t>03-3538-1791</t>
  </si>
  <si>
    <t>下崎</t>
  </si>
  <si>
    <t>横浜市港南区</t>
  </si>
  <si>
    <t>日野南１丁目</t>
  </si>
  <si>
    <t>港南台</t>
  </si>
  <si>
    <t>日野南１丁目戸建用地</t>
  </si>
  <si>
    <t>（株）日税不動産情報センター　</t>
  </si>
  <si>
    <t>03-3346-2222</t>
  </si>
  <si>
    <t>北村</t>
  </si>
  <si>
    <t>nfjc@nichizei.com</t>
  </si>
  <si>
    <t>横浜市青葉区</t>
  </si>
  <si>
    <t>荏田北２丁目</t>
  </si>
  <si>
    <t>田園都市線</t>
  </si>
  <si>
    <t>江田</t>
  </si>
  <si>
    <t>二世帯住宅。</t>
  </si>
  <si>
    <t>（株）ティーアールコーポレーション　</t>
  </si>
  <si>
    <t>045-620-0558</t>
  </si>
  <si>
    <t>鎌倉市</t>
  </si>
  <si>
    <t>西御門１丁目</t>
  </si>
  <si>
    <t>宅地前面ゴミ置場設置されます。</t>
  </si>
  <si>
    <t>宅地内電柱設置されます。</t>
  </si>
  <si>
    <t>横浜市金沢区</t>
  </si>
  <si>
    <t>富岡東１丁目</t>
  </si>
  <si>
    <t>Ｎｏ．５区画</t>
  </si>
  <si>
    <t>根岸線</t>
  </si>
  <si>
    <t>新杉田</t>
  </si>
  <si>
    <t>横浜市立梅林小学校</t>
  </si>
  <si>
    <t>町内会加入義務あり。</t>
  </si>
  <si>
    <t>町名会費月額３００円。年払い。</t>
  </si>
  <si>
    <t>（株）タッグ総合企画開発　</t>
  </si>
  <si>
    <t>046-261-5078</t>
  </si>
  <si>
    <t>木藤　正義</t>
  </si>
  <si>
    <t>090-3453-2736</t>
  </si>
  <si>
    <t>mkidou@jcom.home.ne.jp</t>
  </si>
  <si>
    <t>横浜市港北区</t>
  </si>
  <si>
    <t>師岡町</t>
  </si>
  <si>
    <t>東横線</t>
  </si>
  <si>
    <t>大倉山</t>
  </si>
  <si>
    <t>（株）ホームズ　</t>
  </si>
  <si>
    <t>0465-43-6161</t>
  </si>
  <si>
    <t>菩提</t>
  </si>
  <si>
    <t>足柄下郡箱根町</t>
  </si>
  <si>
    <t>湯本</t>
  </si>
  <si>
    <t>箱根登山線</t>
  </si>
  <si>
    <t>入生田</t>
  </si>
  <si>
    <t>（株）レアル　</t>
  </si>
  <si>
    <t>0463-71-1668</t>
  </si>
  <si>
    <t>大沼英樹</t>
  </si>
  <si>
    <t>090-5795-6722</t>
  </si>
  <si>
    <t>中郡二宮町</t>
  </si>
  <si>
    <t>富士見が丘３丁目</t>
  </si>
  <si>
    <t>東海道線</t>
  </si>
  <si>
    <t>二宮</t>
  </si>
  <si>
    <t>富士見が丘３丁目入口</t>
  </si>
  <si>
    <t>三井不動産リアルティ（株）三井のリハウス相模大野センター　</t>
  </si>
  <si>
    <t>042-748-3131</t>
  </si>
  <si>
    <t>相模原市南区</t>
  </si>
  <si>
    <t>東林間６丁目</t>
  </si>
  <si>
    <t>江ノ島線</t>
  </si>
  <si>
    <t>東林間</t>
  </si>
  <si>
    <t>ファミリーマート</t>
  </si>
  <si>
    <t>Ｆ８０Ｖ１Ａ１Ａ　古家有り</t>
  </si>
  <si>
    <t>（株）岩崎建設興業　</t>
  </si>
  <si>
    <t>045-741-7464</t>
  </si>
  <si>
    <t>横浜市磯子区</t>
  </si>
  <si>
    <t>洋光台１丁目</t>
  </si>
  <si>
    <t>洋光台</t>
  </si>
  <si>
    <t>諸条件相談可</t>
  </si>
  <si>
    <t>（株）プリンシパルホーム　</t>
  </si>
  <si>
    <t>042-709-6206</t>
  </si>
  <si>
    <t>シマモト</t>
  </si>
  <si>
    <t>090-3528-2103</t>
  </si>
  <si>
    <t>shimamoto.yasuhiro@prhome.co.jp</t>
  </si>
  <si>
    <t>大町３丁目</t>
  </si>
  <si>
    <t>１３―２４　区画№⑦</t>
  </si>
  <si>
    <t>１３―２４　区画№⑥</t>
  </si>
  <si>
    <t>（株）リアルネット　</t>
  </si>
  <si>
    <t>0467-57-1212</t>
  </si>
  <si>
    <t>藤沢市</t>
  </si>
  <si>
    <t>辻堂新町３丁目</t>
  </si>
  <si>
    <t>１０－４２</t>
  </si>
  <si>
    <t>辻堂</t>
  </si>
  <si>
    <t>当麻</t>
  </si>
  <si>
    <t>２区画</t>
  </si>
  <si>
    <t>相模線</t>
  </si>
  <si>
    <t>下溝</t>
  </si>
  <si>
    <t>１区画</t>
  </si>
  <si>
    <t>打戻</t>
  </si>
  <si>
    <t>湘南台</t>
  </si>
  <si>
    <t>堂の前</t>
  </si>
  <si>
    <t>ベルックホーム（株）　</t>
  </si>
  <si>
    <t>045-321-3710</t>
  </si>
  <si>
    <t>鴨居４丁目</t>
  </si>
  <si>
    <t>手数料３％税込お支払いたします</t>
  </si>
  <si>
    <t>（株）大徳地所　</t>
  </si>
  <si>
    <t>0467-24-4123</t>
  </si>
  <si>
    <t>極楽寺３丁目</t>
  </si>
  <si>
    <t>江ノ電</t>
  </si>
  <si>
    <t>極楽寺</t>
  </si>
  <si>
    <t>アオイ建設（株）　</t>
  </si>
  <si>
    <t>042-745-9231</t>
  </si>
  <si>
    <t>キノシタ</t>
  </si>
  <si>
    <t>厚木市</t>
  </si>
  <si>
    <t>妻田東１丁目</t>
  </si>
  <si>
    <t>１６－２５</t>
  </si>
  <si>
    <t>本厚木</t>
  </si>
  <si>
    <t>（株）トータツ　</t>
  </si>
  <si>
    <t>03-6908-6991</t>
  </si>
  <si>
    <t>嶋田</t>
  </si>
  <si>
    <t>sk@totatsu.com</t>
  </si>
  <si>
    <t>曽屋</t>
  </si>
  <si>
    <t>５８９６－５９</t>
  </si>
  <si>
    <t>東海大学前</t>
  </si>
  <si>
    <t>南足柄市</t>
  </si>
  <si>
    <t>苅野</t>
  </si>
  <si>
    <t>６７９－１</t>
  </si>
  <si>
    <t>御殿場線</t>
  </si>
  <si>
    <t>松田</t>
  </si>
  <si>
    <t>（株）不動産マーケット　</t>
  </si>
  <si>
    <t>042-700-0955</t>
  </si>
  <si>
    <t>相模原市緑区</t>
  </si>
  <si>
    <t>城山１丁目</t>
  </si>
  <si>
    <t>橋本</t>
  </si>
  <si>
    <t>都井沢</t>
  </si>
  <si>
    <t>開発分譲地</t>
  </si>
  <si>
    <t>開発分譲地　№２</t>
  </si>
  <si>
    <t>開発分譲地　№３</t>
  </si>
  <si>
    <t>開発分譲地　№４</t>
  </si>
  <si>
    <t>住友不動産販売（株）　菊名営業センター</t>
  </si>
  <si>
    <t>045-439-6771</t>
  </si>
  <si>
    <t>浜田剛大</t>
  </si>
  <si>
    <t>横浜市神奈川区</t>
  </si>
  <si>
    <t>七島町</t>
  </si>
  <si>
    <t>大口</t>
  </si>
  <si>
    <t>相鉄ローゼン大口店</t>
  </si>
  <si>
    <t>住友不動産販売（株）　藤沢営業センター</t>
  </si>
  <si>
    <t>0466-27-6122</t>
  </si>
  <si>
    <t>川﨑　聖也</t>
  </si>
  <si>
    <t>本鵠沼１丁目</t>
  </si>
  <si>
    <t>本鵠沼</t>
  </si>
  <si>
    <t>住友不動産販売（株）　港南台営業センター</t>
  </si>
  <si>
    <t>045-833-3141</t>
  </si>
  <si>
    <t>澤宏一朗</t>
  </si>
  <si>
    <t>港南台７丁目</t>
  </si>
  <si>
    <t>臼杵</t>
  </si>
  <si>
    <t>スーパーたまや　港南台店</t>
  </si>
  <si>
    <t>住友不動産販売（株）　鎌倉営業センター</t>
  </si>
  <si>
    <t>0467-25-5311</t>
  </si>
  <si>
    <t>伊藤　将</t>
  </si>
  <si>
    <t>佐助１丁目</t>
  </si>
  <si>
    <t>住友不動産販売（株）　橋本営業センター</t>
  </si>
  <si>
    <t>042-772-5911</t>
  </si>
  <si>
    <t>中川　洋平</t>
  </si>
  <si>
    <t>川崎市中原区</t>
  </si>
  <si>
    <t>小杉御殿町２丁目</t>
  </si>
  <si>
    <t>新丸子</t>
  </si>
  <si>
    <t>市立中原小学校</t>
  </si>
  <si>
    <t>住友不動産販売（株）　金沢文庫営業センター</t>
  </si>
  <si>
    <t>045-785-3411</t>
  </si>
  <si>
    <t>笠島　啓汰</t>
  </si>
  <si>
    <t>横須賀市</t>
  </si>
  <si>
    <t>船越町５丁目</t>
  </si>
  <si>
    <t>京浜急行線</t>
  </si>
  <si>
    <t>京急田浦</t>
  </si>
  <si>
    <t>京急ストア船越店</t>
  </si>
  <si>
    <t>（株）光ホーム　</t>
  </si>
  <si>
    <t>046-820-6543</t>
  </si>
  <si>
    <t>根岸町４丁目</t>
  </si>
  <si>
    <t>久里浜線</t>
  </si>
  <si>
    <t>北久里浜</t>
  </si>
  <si>
    <t>武相宅建（株）　</t>
  </si>
  <si>
    <t>0465-83-1062</t>
  </si>
  <si>
    <t>足柄上郡開成町</t>
  </si>
  <si>
    <t>延沢</t>
  </si>
  <si>
    <t>開成</t>
  </si>
  <si>
    <t>開成町役場</t>
  </si>
  <si>
    <t>売主負担にて建物解体</t>
  </si>
  <si>
    <t>（株）大松建設　</t>
  </si>
  <si>
    <t>045-544-9811</t>
  </si>
  <si>
    <t>高田西５丁目</t>
  </si>
  <si>
    <t>２２－１８</t>
  </si>
  <si>
    <t>横浜グリー</t>
  </si>
  <si>
    <t>東山田</t>
  </si>
  <si>
    <t>三井住友トラスト不動産（株）　横浜第二センター</t>
  </si>
  <si>
    <t>045-316-5315</t>
  </si>
  <si>
    <t>川崎　正樹</t>
  </si>
  <si>
    <t>yokohama2@smtrc.jp</t>
  </si>
  <si>
    <t>横浜市保土ケ谷区</t>
  </si>
  <si>
    <t>鎌谷町</t>
  </si>
  <si>
    <t>横浜ブルー</t>
  </si>
  <si>
    <t>三ッ沢上町</t>
  </si>
  <si>
    <t>横浜市立市民病院</t>
  </si>
  <si>
    <t>Ｂｙｎ１７０９８６</t>
  </si>
  <si>
    <t>相鉄不動産販売（株）　流通事業部二俣川店</t>
  </si>
  <si>
    <t>045-391-3780</t>
  </si>
  <si>
    <t>山崎　隆一</t>
  </si>
  <si>
    <t>横浜市戸塚区</t>
  </si>
  <si>
    <t>深谷町</t>
  </si>
  <si>
    <t>戸塚</t>
  </si>
  <si>
    <t>神奈中</t>
  </si>
  <si>
    <t>二軒家</t>
  </si>
  <si>
    <t>深谷小学校</t>
  </si>
  <si>
    <t>東急リバブル（株）　鷺沼センター</t>
  </si>
  <si>
    <t>044-854-8221</t>
  </si>
  <si>
    <t>横浜市都筑区</t>
  </si>
  <si>
    <t>すみれが丘</t>
  </si>
  <si>
    <t>鷺沼</t>
  </si>
  <si>
    <t>すみれが丘公園</t>
  </si>
  <si>
    <t>ＣＺ６１８２００１</t>
  </si>
  <si>
    <t>東急リバブル（株）　二俣川センター</t>
  </si>
  <si>
    <t>045-365-1098</t>
  </si>
  <si>
    <t>横浜市旭区</t>
  </si>
  <si>
    <t>今宿２丁目</t>
  </si>
  <si>
    <t>相鉄線</t>
  </si>
  <si>
    <t>二俣川</t>
  </si>
  <si>
    <t>ニュータウン第５</t>
  </si>
  <si>
    <t>ＣＺＲ１８２Ｇ０３</t>
  </si>
  <si>
    <t>（株）ディースタイル　</t>
  </si>
  <si>
    <t>045-641-2266</t>
  </si>
  <si>
    <t>和田　</t>
  </si>
  <si>
    <t>090-7838-7841</t>
  </si>
  <si>
    <t>wada@d-style.co.jp</t>
  </si>
  <si>
    <t>横浜市瀬谷区</t>
  </si>
  <si>
    <t>三ツ境</t>
  </si>
  <si>
    <t>三ツ境小学校</t>
  </si>
  <si>
    <t>西鎌倉４丁目</t>
  </si>
  <si>
    <t>湘南モノレ</t>
  </si>
  <si>
    <t>西鎌倉</t>
  </si>
  <si>
    <t>市立西鎌倉小学校</t>
  </si>
  <si>
    <t>建築条件はございません。</t>
  </si>
  <si>
    <t>和田</t>
  </si>
  <si>
    <t>峰沢町</t>
  </si>
  <si>
    <t>三ツ沢小学校</t>
  </si>
  <si>
    <t>（有）プライムランド　</t>
  </si>
  <si>
    <t>0463-24-2131</t>
  </si>
  <si>
    <t>長谷川</t>
  </si>
  <si>
    <t>平塚市</t>
  </si>
  <si>
    <t>横内</t>
  </si>
  <si>
    <t>平塚</t>
  </si>
  <si>
    <t>（株）ハウスステーション　</t>
  </si>
  <si>
    <t>0467-40-3888</t>
  </si>
  <si>
    <t>高座郡寒川町</t>
  </si>
  <si>
    <t>小谷４丁目</t>
  </si>
  <si>
    <t>宮山</t>
  </si>
  <si>
    <t>相模線「寒川駅」バス６分停歩６分</t>
  </si>
  <si>
    <t>茅ヶ崎市</t>
  </si>
  <si>
    <t>香川１丁目</t>
  </si>
  <si>
    <t>香川</t>
  </si>
  <si>
    <t>（株）ルーク・リアルエステート　</t>
  </si>
  <si>
    <t>045-227-6321</t>
  </si>
  <si>
    <t>武田・小島</t>
  </si>
  <si>
    <t>info@luke-realestate.com</t>
  </si>
  <si>
    <t>片倉２丁目</t>
  </si>
  <si>
    <t>片倉町</t>
  </si>
  <si>
    <t>（有）三浦地所　</t>
  </si>
  <si>
    <t>0467-53-5766</t>
  </si>
  <si>
    <t>東海岸北３丁目</t>
  </si>
  <si>
    <t>茅ヶ崎</t>
  </si>
  <si>
    <t>松浪１丁目</t>
  </si>
  <si>
    <t>同栄コンサルティング（株）　</t>
  </si>
  <si>
    <t>03-3377-2811</t>
  </si>
  <si>
    <t>川瀬・手塚</t>
  </si>
  <si>
    <t>横浜市中区</t>
  </si>
  <si>
    <t>山手町</t>
  </si>
  <si>
    <t>石川町</t>
  </si>
  <si>
    <t>（株）ミブコーポレーション　桜新町店　</t>
  </si>
  <si>
    <t>03-3420-3311</t>
  </si>
  <si>
    <t>柳瀬</t>
  </si>
  <si>
    <t>藤が丘２丁目</t>
  </si>
  <si>
    <t>藤が丘</t>
  </si>
  <si>
    <t>小田急不動産（株）　厚木店</t>
  </si>
  <si>
    <t>046-297-1077</t>
  </si>
  <si>
    <t>竹鼻</t>
  </si>
  <si>
    <t>海老名市</t>
  </si>
  <si>
    <t>中野１丁目</t>
  </si>
  <si>
    <t>社家</t>
  </si>
  <si>
    <t>ホームライン（株）　</t>
  </si>
  <si>
    <t>044-299-6165</t>
  </si>
  <si>
    <t>岡田</t>
  </si>
  <si>
    <t>okada@homeline.co.jp</t>
  </si>
  <si>
    <t>川崎市多摩区</t>
  </si>
  <si>
    <t>南生田６丁目</t>
  </si>
  <si>
    <t>３８―１０</t>
  </si>
  <si>
    <t>生田</t>
  </si>
  <si>
    <t>（有）シンユウ　</t>
  </si>
  <si>
    <t>0466-87-0018</t>
  </si>
  <si>
    <t>足立</t>
  </si>
  <si>
    <t>info@shonan-sinyou.com</t>
  </si>
  <si>
    <t>甘沼</t>
  </si>
  <si>
    <t>神奈川中央交通</t>
  </si>
  <si>
    <t>八幡神社前</t>
  </si>
  <si>
    <t>自社ホームページのみでお願い致します。</t>
  </si>
  <si>
    <t>（有）家エ門　</t>
  </si>
  <si>
    <t>045-509-1124</t>
  </si>
  <si>
    <t>長津田２丁目</t>
  </si>
  <si>
    <t>長津田</t>
  </si>
  <si>
    <t>日鋼産業（株）　</t>
  </si>
  <si>
    <t>045-502-3636</t>
  </si>
  <si>
    <t>名取賢</t>
  </si>
  <si>
    <t>日野中央１丁目</t>
  </si>
  <si>
    <t>７区画</t>
  </si>
  <si>
    <t>港南中央</t>
  </si>
  <si>
    <t>８区画</t>
  </si>
  <si>
    <t>１０区画</t>
  </si>
  <si>
    <t>４区画</t>
  </si>
  <si>
    <t>３区画</t>
  </si>
  <si>
    <t>三菱ＵＦＪ不動産販売（株）　横浜第１センター</t>
  </si>
  <si>
    <t>045-316-6621</t>
  </si>
  <si>
    <t>東希望が丘</t>
  </si>
  <si>
    <t>希望ヶ丘</t>
  </si>
  <si>
    <t>松浦建設（株）　</t>
  </si>
  <si>
    <t>0465-36-2701</t>
  </si>
  <si>
    <t>山室</t>
  </si>
  <si>
    <t>080-8120-6606</t>
  </si>
  <si>
    <t>小田原市</t>
  </si>
  <si>
    <t>多古</t>
  </si>
  <si>
    <t>大雄山線</t>
  </si>
  <si>
    <t>穴部</t>
  </si>
  <si>
    <t>住友林業ホームサービス（株）　藤沢店　</t>
  </si>
  <si>
    <t>0466-52-2377</t>
  </si>
  <si>
    <t>安藤　憲行</t>
  </si>
  <si>
    <t>羽鳥３丁目</t>
  </si>
  <si>
    <t>セブンイレブン藤沢羽鳥店</t>
  </si>
  <si>
    <t>ＳＭＡ６５８６２</t>
  </si>
  <si>
    <t>（株）プレジャー　</t>
  </si>
  <si>
    <t>0463-24-8885</t>
  </si>
  <si>
    <t>坂部</t>
  </si>
  <si>
    <t>田村５丁目</t>
  </si>
  <si>
    <t>田村団地入口</t>
  </si>
  <si>
    <t>トラストホーム（有）　</t>
  </si>
  <si>
    <t>046-825-3070</t>
  </si>
  <si>
    <t>子安</t>
  </si>
  <si>
    <t>（株）アリベル　</t>
  </si>
  <si>
    <t>045-459-9180</t>
  </si>
  <si>
    <t>川崎市麻生区</t>
  </si>
  <si>
    <t>下麻生１丁目</t>
  </si>
  <si>
    <t>柿生</t>
  </si>
  <si>
    <t>下麻生</t>
  </si>
  <si>
    <t>（株）セレクションワン　</t>
  </si>
  <si>
    <t>045-341-3811</t>
  </si>
  <si>
    <t>釜利谷西５丁目</t>
  </si>
  <si>
    <t>　　手５０万</t>
  </si>
  <si>
    <t>金沢文庫</t>
  </si>
  <si>
    <t>野村住宅センター</t>
  </si>
  <si>
    <t>（株）鈴木不動産　</t>
  </si>
  <si>
    <t>046-241-5351</t>
  </si>
  <si>
    <t>妻田北１丁目</t>
  </si>
  <si>
    <t>そりだハイツ前</t>
  </si>
  <si>
    <t>ホームネット湘南（株）　</t>
  </si>
  <si>
    <t>0466-54-2201</t>
  </si>
  <si>
    <t>三浦市</t>
  </si>
  <si>
    <t>初声町三戸</t>
  </si>
  <si>
    <t>２４－２６</t>
  </si>
  <si>
    <t>三崎口</t>
  </si>
  <si>
    <t>京急バス</t>
  </si>
  <si>
    <t>引橋</t>
  </si>
  <si>
    <t>浄化槽ポンプアップ維持管理費年額</t>
  </si>
  <si>
    <t>小網代湾</t>
  </si>
  <si>
    <t>（有）藤野開発　</t>
  </si>
  <si>
    <t>042-687-3881</t>
  </si>
  <si>
    <t>吉野</t>
  </si>
  <si>
    <t>１３４２－</t>
  </si>
  <si>
    <t>中央線</t>
  </si>
  <si>
    <t>藤野</t>
  </si>
  <si>
    <t>１３４２－６</t>
  </si>
  <si>
    <t>（株）渡辺コーポレーション　</t>
  </si>
  <si>
    <t>045-717-9361</t>
  </si>
  <si>
    <t>座間市</t>
  </si>
  <si>
    <t>入谷３丁目</t>
  </si>
  <si>
    <t>相武台前</t>
  </si>
  <si>
    <t>（株）不動産流通システム　</t>
  </si>
  <si>
    <t>03-5207-6171</t>
  </si>
  <si>
    <t>姫野</t>
  </si>
  <si>
    <t>k.himeno@red-sys.jp</t>
  </si>
  <si>
    <t>緑ケ丘６丁目</t>
  </si>
  <si>
    <t>（株）ビーズネクサス　</t>
  </si>
  <si>
    <t>03-5475-8211</t>
  </si>
  <si>
    <t>花元</t>
  </si>
  <si>
    <t>080-5531-8711</t>
  </si>
  <si>
    <t>横浜市鶴見区</t>
  </si>
  <si>
    <t>北寺尾３丁目</t>
  </si>
  <si>
    <t>鶴見</t>
  </si>
  <si>
    <t>小田急不動産（株）　藤沢店</t>
  </si>
  <si>
    <t>0466-25-9811</t>
  </si>
  <si>
    <t>田代</t>
  </si>
  <si>
    <t>fujisawa@odakyu-fudosan.co.jp</t>
  </si>
  <si>
    <t>片瀬５丁目</t>
  </si>
  <si>
    <t>鵠沼</t>
  </si>
  <si>
    <t>■建物瑕疵担保責任免責です。</t>
  </si>
  <si>
    <t>Ｒ２２２６</t>
  </si>
  <si>
    <t>相模原市中央区</t>
  </si>
  <si>
    <t>相模原２丁目</t>
  </si>
  <si>
    <t>相模原</t>
  </si>
  <si>
    <t>セブンイレブン</t>
  </si>
  <si>
    <t>Ｆ８０Ｖ１Ａ１９　古家有り</t>
  </si>
  <si>
    <t>三井不動産リアルティ（株）三井のリハウス港南台センター　</t>
  </si>
  <si>
    <t>045-830-3131</t>
  </si>
  <si>
    <t>港南台８丁目</t>
  </si>
  <si>
    <t>港南台郵便局</t>
  </si>
  <si>
    <t>Ｆ８３Ｖ１Ａ１８　古家有り</t>
  </si>
  <si>
    <t>三井不動産リアルティ（株）三井のリハウス大和センター　</t>
  </si>
  <si>
    <t>046-264-3131</t>
  </si>
  <si>
    <t>大和市</t>
  </si>
  <si>
    <t>南林間５丁目</t>
  </si>
  <si>
    <t>南林間</t>
  </si>
  <si>
    <t>ローソン大和南林間五条通り店</t>
  </si>
  <si>
    <t>Ｆ９４Ｖ１Ａ０９</t>
  </si>
  <si>
    <t>（株）ホリホーム　</t>
  </si>
  <si>
    <t>0465-49-1788</t>
  </si>
  <si>
    <t>浜町１丁目</t>
  </si>
  <si>
    <t>小田原</t>
  </si>
  <si>
    <t>（株）新栄託建　</t>
  </si>
  <si>
    <t>0463-72-6378</t>
  </si>
  <si>
    <t>井上</t>
  </si>
  <si>
    <t>足柄下郡湯河原町</t>
  </si>
  <si>
    <t>宮上</t>
  </si>
  <si>
    <t>湯河原</t>
  </si>
  <si>
    <t>奥湯河原</t>
  </si>
  <si>
    <t>（株）マイシティハウジング　</t>
  </si>
  <si>
    <t>0467-48-0880</t>
  </si>
  <si>
    <t>大船４丁目</t>
  </si>
  <si>
    <t>大船</t>
  </si>
  <si>
    <t>あおぞら幼稚園</t>
  </si>
  <si>
    <t>手数料３％税込</t>
  </si>
  <si>
    <t>山ノ内</t>
  </si>
  <si>
    <t>北鎌倉</t>
  </si>
  <si>
    <t>北鎌倉幼稚園</t>
  </si>
  <si>
    <t>（有）相模中央不動産　</t>
  </si>
  <si>
    <t>042-752-1426</t>
  </si>
  <si>
    <t>相模原７丁目</t>
  </si>
  <si>
    <t>大滝商事（株）　</t>
  </si>
  <si>
    <t>0465-63-0005</t>
  </si>
  <si>
    <t>城堀</t>
  </si>
  <si>
    <t>３９７－３０</t>
  </si>
  <si>
    <t>ＪＲ湯河原駅車７分</t>
  </si>
  <si>
    <t>海眺望・日当り良好・住環境良好</t>
  </si>
  <si>
    <t>３９７－３２</t>
  </si>
  <si>
    <t>海眺望　日当り・住環境良好</t>
  </si>
  <si>
    <t>（株）オシダリハウス　</t>
  </si>
  <si>
    <t>046-272-5743</t>
  </si>
  <si>
    <t>中央林間５丁目</t>
  </si>
  <si>
    <t>中央林間</t>
  </si>
  <si>
    <t>ＮＯ．２</t>
  </si>
  <si>
    <t>（株）富士建設　</t>
  </si>
  <si>
    <t>0467-84-5851</t>
  </si>
  <si>
    <t>倉見</t>
  </si>
  <si>
    <t>（株）京浜不動産　</t>
  </si>
  <si>
    <t>042-747-2511</t>
  </si>
  <si>
    <t>上鶴間１丁目</t>
  </si>
  <si>
    <t>相模大野</t>
  </si>
  <si>
    <t>林間２丁目</t>
  </si>
  <si>
    <t>（有）みのるホーム　</t>
  </si>
  <si>
    <t>0465-35-4777</t>
  </si>
  <si>
    <t>みのるホーム</t>
  </si>
  <si>
    <t>mail@minoruhome.jp</t>
  </si>
  <si>
    <t>谷津</t>
  </si>
  <si>
    <t>２２５－４</t>
  </si>
  <si>
    <t>（有）フジフミ　</t>
  </si>
  <si>
    <t>042-771-0021</t>
  </si>
  <si>
    <t>佐藤文則</t>
  </si>
  <si>
    <t>fujifumi@mtf.biglobe.ne.jp</t>
  </si>
  <si>
    <t>二本松１丁目</t>
  </si>
  <si>
    <t>神奈川県相模原市緑区二本松１丁目１５８３</t>
  </si>
  <si>
    <t>上の原</t>
  </si>
  <si>
    <t>芹沢</t>
  </si>
  <si>
    <t>文教大学</t>
  </si>
  <si>
    <t>セイケンホーム（株）　古淵店　</t>
  </si>
  <si>
    <t>042-786-6701</t>
  </si>
  <si>
    <t>米岡　亮二</t>
  </si>
  <si>
    <t>090-3546-9687</t>
  </si>
  <si>
    <t>yoneoka@seiken-re.jp</t>
  </si>
  <si>
    <t>田名</t>
  </si>
  <si>
    <t>原当麻</t>
  </si>
  <si>
    <t>望地</t>
  </si>
  <si>
    <t>（有）リョウシンホーム　</t>
  </si>
  <si>
    <t>045-364-8811</t>
  </si>
  <si>
    <t>高木</t>
  </si>
  <si>
    <t>今宿南町</t>
  </si>
  <si>
    <t>鶴ヶ峰</t>
  </si>
  <si>
    <t>告知事項あります</t>
  </si>
  <si>
    <t>早瀬</t>
  </si>
  <si>
    <t>090-7275-7279</t>
  </si>
  <si>
    <t>t-takken041104@outlook.jp</t>
  </si>
  <si>
    <t>戸川</t>
  </si>
  <si>
    <t>４３５－２</t>
  </si>
  <si>
    <t>資材置場駐車賃貸部分解約引渡し</t>
  </si>
  <si>
    <t>４３４　３０７</t>
  </si>
  <si>
    <t>麻溝台４丁目</t>
  </si>
  <si>
    <t>住友不動産販売（株）　保土ヶ谷営業センター</t>
  </si>
  <si>
    <t>045-340-0361</t>
  </si>
  <si>
    <t>小杉　勇哉</t>
  </si>
  <si>
    <t>峰岡町３丁目</t>
  </si>
  <si>
    <t>星川</t>
  </si>
  <si>
    <t>住友不動産販売（株）　辻堂営業センター</t>
  </si>
  <si>
    <t>0466-31-1321</t>
  </si>
  <si>
    <t>青木義則</t>
  </si>
  <si>
    <t>俣野公園・横浜薬大前</t>
  </si>
  <si>
    <t>住友不動産販売（株）　横浜営業センター</t>
  </si>
  <si>
    <t>045-319-3601</t>
  </si>
  <si>
    <t>尾崎　寛明</t>
  </si>
  <si>
    <t>原宿１丁目</t>
  </si>
  <si>
    <t>（株）グローバル・アーキテクト　</t>
  </si>
  <si>
    <t>045-227-6605</t>
  </si>
  <si>
    <t>横浜市栄区</t>
  </si>
  <si>
    <t>桂台北</t>
  </si>
  <si>
    <t>桂山公園</t>
  </si>
  <si>
    <t>三井住友トラスト不動産（株）　藤沢センター</t>
  </si>
  <si>
    <t>0466-24-3147</t>
  </si>
  <si>
    <t>古川　裕也</t>
  </si>
  <si>
    <t>fujisawa@smtrc.jp</t>
  </si>
  <si>
    <t>亀井野</t>
  </si>
  <si>
    <t>六会日大前</t>
  </si>
  <si>
    <t>セブンイレブン藤沢亀井野北店</t>
  </si>
  <si>
    <t>Ｂｆｗ１７０７９７</t>
  </si>
  <si>
    <t>三井住友トラスト不動産（株）　横浜第一センター</t>
  </si>
  <si>
    <t>045-313-3122</t>
  </si>
  <si>
    <t>三谷　圭司</t>
  </si>
  <si>
    <t>yokohama1@smtrc.jp</t>
  </si>
  <si>
    <t>酒匂２丁目</t>
  </si>
  <si>
    <t>鴨宮</t>
  </si>
  <si>
    <t>ヨークマート鴨宮店</t>
  </si>
  <si>
    <t>Ｂｙｈ１７０７３１</t>
  </si>
  <si>
    <t>（株）山手ホームズ　</t>
  </si>
  <si>
    <t>045-628-3118</t>
  </si>
  <si>
    <t>滝之上</t>
  </si>
  <si>
    <t>山手</t>
  </si>
  <si>
    <t>酒寄　貴行</t>
  </si>
  <si>
    <t>上白根２丁目</t>
  </si>
  <si>
    <t>立丁場</t>
  </si>
  <si>
    <t>Ｂｙｎ１６０８４３</t>
  </si>
  <si>
    <t>（株）長谷工リアルエステート　大船店</t>
  </si>
  <si>
    <t>045-897-4733</t>
  </si>
  <si>
    <t>佳永　卓也</t>
  </si>
  <si>
    <t>鎌倉山２丁目</t>
  </si>
  <si>
    <t>鎌倉山ロータリー行</t>
  </si>
  <si>
    <t>高砂</t>
  </si>
  <si>
    <t>東急リバブル（株）　宮崎台センター</t>
  </si>
  <si>
    <t>044-877-9109</t>
  </si>
  <si>
    <t>川崎市宮前区</t>
  </si>
  <si>
    <t>神木２丁目</t>
  </si>
  <si>
    <t>宮崎台</t>
  </si>
  <si>
    <t>ＣＶＵ１８２００１</t>
  </si>
  <si>
    <t>（株）石田工務店　みなみ野住宅展示場　</t>
  </si>
  <si>
    <t>042-637-6163</t>
  </si>
  <si>
    <t>美しが丘３丁目</t>
  </si>
  <si>
    <t>たまプラーザ</t>
  </si>
  <si>
    <t>（有）一伸工業　</t>
  </si>
  <si>
    <t>046-247-1687</t>
  </si>
  <si>
    <t>046-250-0071</t>
  </si>
  <si>
    <t>鶴巻北２丁目</t>
  </si>
  <si>
    <t>鶴巻温泉</t>
  </si>
  <si>
    <t>（株）イーベース　</t>
  </si>
  <si>
    <t>03-5744-3533</t>
  </si>
  <si>
    <t>川崎市川崎区</t>
  </si>
  <si>
    <t>中瀬３丁目</t>
  </si>
  <si>
    <t>京急大師線</t>
  </si>
  <si>
    <t>東門前</t>
  </si>
  <si>
    <t>（株）グリーンハウジング　</t>
  </si>
  <si>
    <t>046-200-5125</t>
  </si>
  <si>
    <t>国分南２丁目</t>
  </si>
  <si>
    <t>海老名</t>
  </si>
  <si>
    <t>高山産業（株）　</t>
  </si>
  <si>
    <t>044-865-8822</t>
  </si>
  <si>
    <t>齊藤</t>
  </si>
  <si>
    <t>090-4704-1684</t>
  </si>
  <si>
    <t>寸沢嵐</t>
  </si>
  <si>
    <t>相模湖</t>
  </si>
  <si>
    <t>（有）根津ハウジング　</t>
  </si>
  <si>
    <t>042-745-7701</t>
  </si>
  <si>
    <t>藤山</t>
  </si>
  <si>
    <t>090-7172-8343</t>
  </si>
  <si>
    <t>mail@netsu-h.com</t>
  </si>
  <si>
    <t>西大沼３丁目</t>
  </si>
  <si>
    <t>大沼</t>
  </si>
  <si>
    <t>（株）ＳＧＳインベストメント　</t>
  </si>
  <si>
    <t>03-5332-6093</t>
  </si>
  <si>
    <t>杉田３丁目</t>
  </si>
  <si>
    <t>横浜市磯子区土地</t>
  </si>
  <si>
    <t>杉田</t>
  </si>
  <si>
    <t>東大沼２丁目</t>
  </si>
  <si>
    <t>三菱ＵＦＪ不動産販売（株）　上大岡センター</t>
  </si>
  <si>
    <t>045-847-2401</t>
  </si>
  <si>
    <t>安田健人</t>
  </si>
  <si>
    <t>日限山２丁目</t>
  </si>
  <si>
    <t>下永谷</t>
  </si>
  <si>
    <t>（株）ワード・スポット　</t>
  </si>
  <si>
    <t>045-482-7481</t>
  </si>
  <si>
    <t>百合丘２丁目</t>
  </si>
  <si>
    <t>新百合ヶ丘</t>
  </si>
  <si>
    <t>栗谷３丁目</t>
  </si>
  <si>
    <t>４－４８付近</t>
  </si>
  <si>
    <t>古淵</t>
  </si>
  <si>
    <t>Ｉアート企画（株）　</t>
  </si>
  <si>
    <t>0463-75-8843</t>
  </si>
  <si>
    <t>西真土４丁目</t>
  </si>
  <si>
    <t>建築条件無　敷地４９坪超</t>
  </si>
  <si>
    <t>（有）第一産業　</t>
  </si>
  <si>
    <t>045-303-0246</t>
  </si>
  <si>
    <t>四季美台</t>
  </si>
  <si>
    <t>８１－２４</t>
  </si>
  <si>
    <t>日本住宅流通（株）　横浜営業所</t>
  </si>
  <si>
    <t>045-650-5277</t>
  </si>
  <si>
    <t>遠藤　勝利</t>
  </si>
  <si>
    <t>080-3916-5704</t>
  </si>
  <si>
    <t>根岸町２丁目</t>
  </si>
  <si>
    <t>宮台</t>
  </si>
  <si>
    <t>町立開成幼稚園</t>
  </si>
  <si>
    <t>柳町２丁目</t>
  </si>
  <si>
    <t>価格変更　駅まで徒歩４分</t>
  </si>
  <si>
    <t>渋沢２丁目</t>
  </si>
  <si>
    <t>建築条件なし　駅まで徒歩圏内</t>
  </si>
  <si>
    <t>秦野</t>
  </si>
  <si>
    <t>南学区　建築条件無</t>
  </si>
  <si>
    <t>小田急不動産（株）　新百合ケ丘店</t>
  </si>
  <si>
    <t>044-966-0909</t>
  </si>
  <si>
    <t>宮崎</t>
  </si>
  <si>
    <t>shinyuri@odakyu-fudosan.co.jp</t>
  </si>
  <si>
    <t>寺尾台１丁目</t>
  </si>
  <si>
    <t>読売ランド前</t>
  </si>
  <si>
    <t>日本住宅公団分譲の閑静な住宅地</t>
  </si>
  <si>
    <t>　前面道路は、約６ｍのため開放感があります。</t>
  </si>
  <si>
    <t>（株）中島エステート　</t>
  </si>
  <si>
    <t>044-434-1366</t>
  </si>
  <si>
    <t>木月３丁目</t>
  </si>
  <si>
    <t>６２８－１０</t>
  </si>
  <si>
    <t>元住吉</t>
  </si>
  <si>
    <t>小田急不動産（株）　相模大野店</t>
  </si>
  <si>
    <t>042-766-0909</t>
  </si>
  <si>
    <t>島田</t>
  </si>
  <si>
    <t>sagamiono@odakyu-fudosan.co.jp</t>
  </si>
  <si>
    <t>くぬぎ台小学校</t>
  </si>
  <si>
    <t>Ｌ３１０２</t>
  </si>
  <si>
    <t>花菱不動産（株）　</t>
  </si>
  <si>
    <t>03-6809-0814</t>
  </si>
  <si>
    <t>北矢名</t>
  </si>
  <si>
    <t>京急不動産（株）　久里浜店</t>
  </si>
  <si>
    <t>046-835-0961</t>
  </si>
  <si>
    <t>三浦</t>
  </si>
  <si>
    <t>長沢６丁目</t>
  </si>
  <si>
    <t>ＹＲＰ野比</t>
  </si>
  <si>
    <t>（株）水島商事　</t>
  </si>
  <si>
    <t>046-275-2251</t>
  </si>
  <si>
    <t>東林間８丁目</t>
  </si>
  <si>
    <t>売買担当</t>
  </si>
  <si>
    <t>浜町２丁目</t>
  </si>
  <si>
    <t>ジョーシンホームサービス（株）　</t>
  </si>
  <si>
    <t>045-348-7020</t>
  </si>
  <si>
    <t>本牧町２丁目</t>
  </si>
  <si>
    <t>本牧２丁目</t>
  </si>
  <si>
    <t>本牧フロント</t>
  </si>
  <si>
    <t>（株）アットワンス　</t>
  </si>
  <si>
    <t>03-6273-7255</t>
  </si>
  <si>
    <t>湯本茶屋</t>
  </si>
  <si>
    <t>字馬立場７６－１</t>
  </si>
  <si>
    <t>箱根湯本</t>
  </si>
  <si>
    <t>現況は山林です。</t>
  </si>
  <si>
    <t>斜面地と自然公園法の為、太陽光発電用地としては不向きです。</t>
  </si>
  <si>
    <t>（株）戸塚不動産　</t>
  </si>
  <si>
    <t>045-802-2158</t>
  </si>
  <si>
    <t>横浜市泉区</t>
  </si>
  <si>
    <t>和泉町</t>
  </si>
  <si>
    <t>１４９２－１</t>
  </si>
  <si>
    <t>下飯田</t>
  </si>
  <si>
    <t>建物の建築はできません。</t>
  </si>
  <si>
    <t>（株）レイナハウス　</t>
  </si>
  <si>
    <t>045-453-7801</t>
  </si>
  <si>
    <t>小松</t>
  </si>
  <si>
    <t>篠原西町</t>
  </si>
  <si>
    <t>白楽</t>
  </si>
  <si>
    <t>ブルーライン岸根公園</t>
  </si>
  <si>
    <t>Ｂ区画指値枠３００万利用時価格</t>
  </si>
  <si>
    <t>明治地所（株）　</t>
  </si>
  <si>
    <t>0467-43-1111</t>
  </si>
  <si>
    <t>ほんごう</t>
  </si>
  <si>
    <t>玉縄５丁目</t>
  </si>
  <si>
    <t>みずほ不動産販売（株）　横浜支店</t>
  </si>
  <si>
    <t>045-316-4001</t>
  </si>
  <si>
    <t>佐藤</t>
  </si>
  <si>
    <t>sato-tak@mizuho-re.co.jp</t>
  </si>
  <si>
    <t>三ツ沢東町</t>
  </si>
  <si>
    <t>三ッ沢下町</t>
  </si>
  <si>
    <t>（株）スマイルメイト　</t>
  </si>
  <si>
    <t>045-869-3567</t>
  </si>
  <si>
    <t>045-290-3985</t>
  </si>
  <si>
    <t>yokohama@smilemate.jp</t>
  </si>
  <si>
    <t>西之谷町</t>
  </si>
  <si>
    <t>三井不動産リアルティ（株）三井のリハウス藤沢センター　</t>
  </si>
  <si>
    <t>0466-25-3131</t>
  </si>
  <si>
    <t>片瀬２丁目</t>
  </si>
  <si>
    <t>柳小路</t>
  </si>
  <si>
    <t>キディ鵠沼認可保育園</t>
  </si>
  <si>
    <t>Ｆ９０Ｖ２Ａ０１</t>
  </si>
  <si>
    <t>桂台南１丁目</t>
  </si>
  <si>
    <t>矢沢</t>
  </si>
  <si>
    <t>横浜桂台郵便局</t>
  </si>
  <si>
    <t>Ｆ８３Ｖ２Ａ０３　古家有り</t>
  </si>
  <si>
    <t>三井不動産リアルティ（株）三井のリハウス武蔵小杉センター　</t>
  </si>
  <si>
    <t>044-431-1331</t>
  </si>
  <si>
    <t>小杉陣屋町２丁目</t>
  </si>
  <si>
    <t>クリエイトＳＤ小杉陣屋町店</t>
  </si>
  <si>
    <t>ＦＹＩＶ２Ａ０２</t>
  </si>
  <si>
    <t>ＦＹＩＶ２Ａ０１</t>
  </si>
  <si>
    <t>（株）桜町不動産　</t>
  </si>
  <si>
    <t>03-3420-3749</t>
  </si>
  <si>
    <t>長井３丁目</t>
  </si>
  <si>
    <t>（株）アーネストワン　相模原営業所　</t>
  </si>
  <si>
    <t>042-730-3501</t>
  </si>
  <si>
    <t>雨宮</t>
  </si>
  <si>
    <t>080-9096-0407</t>
  </si>
  <si>
    <t>愛甲郡愛川町</t>
  </si>
  <si>
    <t>中津</t>
  </si>
  <si>
    <t>上六倉</t>
  </si>
  <si>
    <t>愛川町中津第７０・３号地</t>
  </si>
  <si>
    <t>中央区田名第９９・１号地</t>
  </si>
  <si>
    <t>（株）マキタ住宅情報館　</t>
  </si>
  <si>
    <t>045-831-2192</t>
  </si>
  <si>
    <t>峰町</t>
  </si>
  <si>
    <t>リフティングパートナー（株）　</t>
  </si>
  <si>
    <t>0463-79-5550</t>
  </si>
  <si>
    <t>l-partner@jf6.so-net.ne.jp</t>
  </si>
  <si>
    <t>寺田縄</t>
  </si>
  <si>
    <t>東橋</t>
  </si>
  <si>
    <t>（有）ドリームプランニング　</t>
  </si>
  <si>
    <t>046-850-6133</t>
  </si>
  <si>
    <t>佐野町６丁目</t>
  </si>
  <si>
    <t>衣笠</t>
  </si>
  <si>
    <t>（有）新和　</t>
  </si>
  <si>
    <t>044-411-7530</t>
  </si>
  <si>
    <t>info@lifeup-shinwa.com</t>
  </si>
  <si>
    <t>西加瀬</t>
  </si>
  <si>
    <t>横浜エコハウス（株）　</t>
  </si>
  <si>
    <t>045-465-6057</t>
  </si>
  <si>
    <t>獅子ケ谷２丁目</t>
  </si>
  <si>
    <t>獅子ヶ谷</t>
  </si>
  <si>
    <t>更地にて引き渡し</t>
  </si>
  <si>
    <t>（株）横浜タウンサービス　</t>
  </si>
  <si>
    <t>045-593-3555</t>
  </si>
  <si>
    <t>片山</t>
  </si>
  <si>
    <t>勝田町</t>
  </si>
  <si>
    <t>センター南</t>
  </si>
  <si>
    <t>神田土地建物（株）　</t>
  </si>
  <si>
    <t>03-3291-5011</t>
  </si>
  <si>
    <t>高岡</t>
  </si>
  <si>
    <t>上倉田町</t>
  </si>
  <si>
    <t>●北東角地●旧小田急分譲地●</t>
  </si>
  <si>
    <t>湘南アーキテクチュア（株）　</t>
  </si>
  <si>
    <t>0466-46-3833</t>
  </si>
  <si>
    <t>藤が岡３丁目</t>
  </si>
  <si>
    <t>藤沢</t>
  </si>
  <si>
    <t>藤が岡１２号</t>
  </si>
  <si>
    <t>（株）クルーズハウス　</t>
  </si>
  <si>
    <t>0463-77-5577</t>
  </si>
  <si>
    <t>（有）三洋ハウジング　</t>
  </si>
  <si>
    <t>0467-74-6155</t>
  </si>
  <si>
    <t>武井</t>
  </si>
  <si>
    <t>一之宮５丁目</t>
  </si>
  <si>
    <t>寒川</t>
  </si>
  <si>
    <t>昭和リビング（有）　</t>
  </si>
  <si>
    <t>045-561-8866</t>
  </si>
  <si>
    <t>沖中　剛</t>
  </si>
  <si>
    <t>070-6648-9285</t>
  </si>
  <si>
    <t>showa_living@hb.tp1.jp</t>
  </si>
  <si>
    <t>新吉田東１丁目</t>
  </si>
  <si>
    <t>高田</t>
  </si>
  <si>
    <t>前田章宏</t>
  </si>
  <si>
    <t>平戸２丁目</t>
  </si>
  <si>
    <t>東戸塚</t>
  </si>
  <si>
    <t>住友不動産販売（株）　戸塚営業センター</t>
  </si>
  <si>
    <t>045-865-5211</t>
  </si>
  <si>
    <t>佐藤　陽平</t>
  </si>
  <si>
    <t>和泉中央北６丁目</t>
  </si>
  <si>
    <t>いずみ野線</t>
  </si>
  <si>
    <t>いずみ野</t>
  </si>
  <si>
    <t>市立和泉小学校</t>
  </si>
  <si>
    <t>住友不動産販売（株）　新百合ヶ丘営業センター</t>
  </si>
  <si>
    <t>044-951-1311</t>
  </si>
  <si>
    <t>土屋　一輝</t>
  </si>
  <si>
    <t>生田６丁目</t>
  </si>
  <si>
    <t>生田北大作公園</t>
  </si>
  <si>
    <t>ハイコス（株）　</t>
  </si>
  <si>
    <t>045-263-9955</t>
  </si>
  <si>
    <t>愛甲郡清川村</t>
  </si>
  <si>
    <t>煤ヶ谷</t>
  </si>
  <si>
    <t>（株）大雄　</t>
  </si>
  <si>
    <t>0463-33-8000</t>
  </si>
  <si>
    <t>南金目</t>
  </si>
  <si>
    <t>（株）トラスト　</t>
  </si>
  <si>
    <t>0465-20-8835</t>
  </si>
  <si>
    <t>足柄上郡大井町</t>
  </si>
  <si>
    <t>金手</t>
  </si>
  <si>
    <t>１０７９ー５</t>
  </si>
  <si>
    <t>新松田</t>
  </si>
  <si>
    <t>アクティブホーム（株）　</t>
  </si>
  <si>
    <t>042-709-7270</t>
  </si>
  <si>
    <t>栗原</t>
  </si>
  <si>
    <t>中郡大磯町</t>
  </si>
  <si>
    <t>国府本郷</t>
  </si>
  <si>
    <t>大磯プリンスホテル入口</t>
  </si>
  <si>
    <t>三井住友トラスト不動産（株）　港南台センター</t>
  </si>
  <si>
    <t>045-831-7126</t>
  </si>
  <si>
    <t>田汲　真努</t>
  </si>
  <si>
    <t>konandai@smtrc.jp</t>
  </si>
  <si>
    <t>元大橋２丁目</t>
  </si>
  <si>
    <t>元大橋</t>
  </si>
  <si>
    <t>中野幼稚園</t>
  </si>
  <si>
    <t>Ｂｋｎ１５０５６４</t>
  </si>
  <si>
    <t>東急リバブル（株）　青葉台センター</t>
  </si>
  <si>
    <t>045-983-1011</t>
  </si>
  <si>
    <t>鴨志田町</t>
  </si>
  <si>
    <t>青葉台</t>
  </si>
  <si>
    <t>ＣＺ９１８１０５６</t>
  </si>
  <si>
    <t>㈱サンエクステリア　北久里浜店</t>
  </si>
  <si>
    <t>046-854-5117</t>
  </si>
  <si>
    <t>滝澤将司</t>
  </si>
  <si>
    <t>古家有り１９９．８０㎡</t>
  </si>
  <si>
    <t>国府新宿</t>
  </si>
  <si>
    <t>（株）ユーミーネット　ユーミーらいふ平塚本店　</t>
  </si>
  <si>
    <t>0463-36-3500</t>
  </si>
  <si>
    <t>0463-86-8610</t>
  </si>
  <si>
    <t>高浜台</t>
  </si>
  <si>
    <t>古屋付き（昭和５１年９月築）</t>
  </si>
  <si>
    <t>御殿３丁目</t>
  </si>
  <si>
    <t>（株）三春情報センター本郷台店　</t>
  </si>
  <si>
    <t>045-893-7236</t>
  </si>
  <si>
    <t>内山</t>
  </si>
  <si>
    <t>070-6486-3770</t>
  </si>
  <si>
    <t>西柴４丁目</t>
  </si>
  <si>
    <t>（株）トーシンホーム　</t>
  </si>
  <si>
    <t>0463-92-3333</t>
  </si>
  <si>
    <t>岡崎</t>
  </si>
  <si>
    <t>新道城所入口</t>
  </si>
  <si>
    <t>（株）ビクトリーホーム　</t>
  </si>
  <si>
    <t>0465-73-8655</t>
  </si>
  <si>
    <t>和田河原</t>
  </si>
  <si>
    <t>（株）セイユーコミュニティー　</t>
  </si>
  <si>
    <t>042-744-1107</t>
  </si>
  <si>
    <t>湘南町屋</t>
  </si>
  <si>
    <t>（株）ＬＩＮＫエステート　</t>
  </si>
  <si>
    <t>03-5784-2297</t>
  </si>
  <si>
    <t>（株）東宝ハウス湘南　</t>
  </si>
  <si>
    <t>0466-29-5800</t>
  </si>
  <si>
    <t>渡部</t>
  </si>
  <si>
    <t>１５５２－３</t>
  </si>
  <si>
    <t>京浜急行</t>
  </si>
  <si>
    <t>葉山公園前</t>
  </si>
  <si>
    <t>西谷町</t>
  </si>
  <si>
    <t>９８９－５他</t>
  </si>
  <si>
    <t>西谷</t>
  </si>
  <si>
    <t>住友林業ホームサービス（株）　町田店　</t>
  </si>
  <si>
    <t>042-726-6011</t>
  </si>
  <si>
    <t>松村　孟紀</t>
  </si>
  <si>
    <t>横浜市南区</t>
  </si>
  <si>
    <t>中里３丁目</t>
  </si>
  <si>
    <t>弘明寺</t>
  </si>
  <si>
    <t>ドラックストアスマイル</t>
  </si>
  <si>
    <t>ＳＭＡ７４０２２</t>
  </si>
  <si>
    <t>東急リバブル（株）　横浜センター</t>
  </si>
  <si>
    <t>045-311-3431</t>
  </si>
  <si>
    <t>横浜市西区</t>
  </si>
  <si>
    <t>藤棚町２丁目</t>
  </si>
  <si>
    <t>西横浜</t>
  </si>
  <si>
    <t>ＣＺ１１８２Ｇ０８</t>
  </si>
  <si>
    <t>（株）イデシア　</t>
  </si>
  <si>
    <t>03-6276-6653</t>
  </si>
  <si>
    <t>すざき</t>
  </si>
  <si>
    <t>030-9146-2912</t>
  </si>
  <si>
    <t>suzaki@idesia.co.jp</t>
  </si>
  <si>
    <t>曽屋１丁目</t>
  </si>
  <si>
    <t>◇古屋あり　建築年月不詳◇</t>
  </si>
  <si>
    <t>（株）桧家住宅東京　</t>
  </si>
  <si>
    <t>03-6858-7720</t>
  </si>
  <si>
    <t>大野　友広</t>
  </si>
  <si>
    <t>042-704-7514</t>
  </si>
  <si>
    <t>東柏ケ谷４丁目</t>
  </si>
  <si>
    <t>海老名市東柏ケ谷２０６８番１（地番）</t>
  </si>
  <si>
    <t>さがみ野</t>
  </si>
  <si>
    <t>（株）丸進不動産　</t>
  </si>
  <si>
    <t>045-932-2719</t>
  </si>
  <si>
    <t>西八朔町</t>
  </si>
  <si>
    <t>中山</t>
  </si>
  <si>
    <t>コバヤシ</t>
  </si>
  <si>
    <t>tuyo-c@aoihouse.com</t>
  </si>
  <si>
    <t>古淵１丁目</t>
  </si>
  <si>
    <t>ミサワホーム不動産（株）　</t>
  </si>
  <si>
    <t>045-824-9053</t>
  </si>
  <si>
    <t>井上　咲耶</t>
  </si>
  <si>
    <t>070-3870-9136</t>
  </si>
  <si>
    <t>inoue.s44@home.misawa.co.jp</t>
  </si>
  <si>
    <t>東本郷３丁目</t>
  </si>
  <si>
    <t>東本郷郵便局</t>
  </si>
  <si>
    <t>（株）富士ハウジング　湘南モールフィル店　</t>
  </si>
  <si>
    <t>0466-30-3555</t>
  </si>
  <si>
    <t>辻堂新町２丁目</t>
  </si>
  <si>
    <t>三井不動産リアルティ（株）三井のリハウス鶴見センター　</t>
  </si>
  <si>
    <t>045-570-3131</t>
  </si>
  <si>
    <t>梶山２丁目</t>
  </si>
  <si>
    <t>三ツ池公園北門</t>
  </si>
  <si>
    <t>トレッサ横浜</t>
  </si>
  <si>
    <t>Ｆ８４ＵＹＡ０Ｂ　古家有り</t>
  </si>
  <si>
    <t>ナイス（株）　ナイス住まいの情報館綱島Ｃ</t>
  </si>
  <si>
    <t>045-542-7301</t>
  </si>
  <si>
    <t>新吉田東５丁目</t>
  </si>
  <si>
    <t>綱島</t>
  </si>
  <si>
    <t>（株）サーティーフォー　相模大野店</t>
  </si>
  <si>
    <t>042-767-3430</t>
  </si>
  <si>
    <t>小林</t>
  </si>
  <si>
    <t>松が枝町</t>
  </si>
  <si>
    <t>１５－２付近</t>
  </si>
  <si>
    <t>小田急相模原</t>
  </si>
  <si>
    <t>価格３２７７．４０４０万円</t>
  </si>
  <si>
    <t>御園５丁目</t>
  </si>
  <si>
    <t>２－３０付近</t>
  </si>
  <si>
    <t>鵜野森２丁目</t>
  </si>
  <si>
    <t>１３付近</t>
  </si>
  <si>
    <t>町田</t>
  </si>
  <si>
    <t>三井不動産リアルティ（株）三井のリハウス新百合ヶ丘センター　</t>
  </si>
  <si>
    <t>044-954-3131</t>
  </si>
  <si>
    <t>王禅寺東２丁目</t>
  </si>
  <si>
    <t>ファミリーテニスクラブ前</t>
  </si>
  <si>
    <t>しんゆり薬局</t>
  </si>
  <si>
    <t>Ｆ１３Ｖ２Ａ０６　古家有り</t>
  </si>
  <si>
    <t>三井不動産リアルティ（株）三井のリハウス上大岡センター　</t>
  </si>
  <si>
    <t>045-844-3110</t>
  </si>
  <si>
    <t>六ツ川２丁目</t>
  </si>
  <si>
    <t>そうてつローゼン六ッ川店</t>
  </si>
  <si>
    <t>ＦＳＰＶ２Ａ０３　古家有り</t>
  </si>
  <si>
    <t>三井不動産リアルティ（株）三井のリハウス湘南台センター　</t>
  </si>
  <si>
    <t>0466-41-2231</t>
  </si>
  <si>
    <t>長後</t>
  </si>
  <si>
    <t>ＦＷＥＶ２Ａ０３　古家有り</t>
  </si>
  <si>
    <t>岩本　亮一</t>
  </si>
  <si>
    <t>本村町</t>
  </si>
  <si>
    <t>ＳＲＥ０８１５０</t>
  </si>
  <si>
    <t>住宅情報館（株）　小田急相模原店　</t>
  </si>
  <si>
    <t>042-741-7600</t>
  </si>
  <si>
    <t>佐倉</t>
  </si>
  <si>
    <t>入谷５丁目</t>
  </si>
  <si>
    <t>座間</t>
  </si>
  <si>
    <t>（株）マーケットトラスト　</t>
  </si>
  <si>
    <t>046-200-0838</t>
  </si>
  <si>
    <t>西田原</t>
  </si>
  <si>
    <t>上宿会館前</t>
  </si>
  <si>
    <t>Ｎｏ．４／全４区画</t>
  </si>
  <si>
    <t>分筆前につき面積に若干の増減が生じる場合がございます。</t>
  </si>
  <si>
    <t>Ｎｏ．３／全４区画</t>
  </si>
  <si>
    <t>Ｎｏ．２／全４区画</t>
  </si>
  <si>
    <t>久野</t>
  </si>
  <si>
    <t>足柄</t>
  </si>
  <si>
    <t>落合南２丁目</t>
  </si>
  <si>
    <t>落合南</t>
  </si>
  <si>
    <t>地積更正登記は行いません。</t>
  </si>
  <si>
    <t>私道負担４１．６１平米×持分１／３＋０．６４平米があります。</t>
  </si>
  <si>
    <t>Ｎｏ．１／全２区画</t>
  </si>
  <si>
    <t>Ｎｏ．２／全２区画</t>
  </si>
  <si>
    <t>柏葉</t>
  </si>
  <si>
    <t>Ｎｏ．２／全３区画</t>
  </si>
  <si>
    <t>三菱ＵＦＪ不動産販売（株）　町田センター</t>
  </si>
  <si>
    <t>042-724-6971</t>
  </si>
  <si>
    <t>菅原、杉山</t>
  </si>
  <si>
    <t>森の里２丁目</t>
  </si>
  <si>
    <t>森の里一丁目</t>
  </si>
  <si>
    <t>（株）日建企画　たまプラーザ店</t>
  </si>
  <si>
    <t>045-901-5333</t>
  </si>
  <si>
    <t>下瀬谷３丁目</t>
  </si>
  <si>
    <t>桜ヶ丘</t>
  </si>
  <si>
    <t>（株）栄建ハウス　</t>
  </si>
  <si>
    <t>045-989-5722</t>
  </si>
  <si>
    <t>鈴木（雅）</t>
  </si>
  <si>
    <t>090-5770-2005</t>
  </si>
  <si>
    <t>平戸３丁目</t>
  </si>
  <si>
    <t>（有）相湘ハウジング　</t>
  </si>
  <si>
    <t>0463-61-4900</t>
  </si>
  <si>
    <t>西小磯</t>
  </si>
  <si>
    <t>大磯</t>
  </si>
  <si>
    <t>（株）加藤不動産　</t>
  </si>
  <si>
    <t>046-888-6418</t>
  </si>
  <si>
    <t>南下浦町菊名</t>
  </si>
  <si>
    <t>三浦海岸</t>
  </si>
  <si>
    <t>白山神社</t>
  </si>
  <si>
    <t>土地約６０坪・海まで徒歩４分</t>
  </si>
  <si>
    <t>総合住販（株）　</t>
  </si>
  <si>
    <t>0467-86-2333</t>
  </si>
  <si>
    <t>矢畑</t>
  </si>
  <si>
    <t>（株）ワンズホーム　</t>
  </si>
  <si>
    <t>0463-25-3400</t>
  </si>
  <si>
    <t>堤</t>
  </si>
  <si>
    <t>ミノラス不動産（株）　</t>
  </si>
  <si>
    <t>03-3734-2128</t>
  </si>
  <si>
    <t>横浜市営バス</t>
  </si>
  <si>
    <t>（株）ベルテックス　</t>
  </si>
  <si>
    <t>046-828-6651</t>
  </si>
  <si>
    <t>日限山４丁目</t>
  </si>
  <si>
    <t>住友不動産販売（株）　上大岡営業センター</t>
  </si>
  <si>
    <t>045-846-4041</t>
  </si>
  <si>
    <t>吉原治海</t>
  </si>
  <si>
    <t>スーパー「マルエツ　六ッ川店」</t>
  </si>
  <si>
    <t>住友不動産販売（株）　東戸塚営業センター</t>
  </si>
  <si>
    <t>045-824-6001</t>
  </si>
  <si>
    <t>安藤崇</t>
  </si>
  <si>
    <t>実測面積：約１９８．６８㎡（約６０．１０坪）</t>
  </si>
  <si>
    <t>住友不動産販売（株）　鶴見営業センター</t>
  </si>
  <si>
    <t>045-584-1511</t>
  </si>
  <si>
    <t>山岸　祐介</t>
  </si>
  <si>
    <t>綱島西６丁目</t>
  </si>
  <si>
    <t>岡田　雅弘</t>
  </si>
  <si>
    <t>尾上町</t>
  </si>
  <si>
    <t>天神町</t>
  </si>
  <si>
    <t>Ｂｋｎ１５０５７０</t>
  </si>
  <si>
    <t>Ｂｋｎ１５０５７１</t>
  </si>
  <si>
    <t>三井住友トラスト不動産（株）　鎌倉センター</t>
  </si>
  <si>
    <t>0467-61-2950</t>
  </si>
  <si>
    <t>佐藤　奨</t>
  </si>
  <si>
    <t>kamakura@smtrc.jp</t>
  </si>
  <si>
    <t>西鎌倉１丁目</t>
  </si>
  <si>
    <t>ローソン西鎌倉二丁目店</t>
  </si>
  <si>
    <t>Ｂｋａ１７０３８２</t>
  </si>
  <si>
    <t>川崎市高津区</t>
  </si>
  <si>
    <t>久末</t>
  </si>
  <si>
    <t>妙法寺下</t>
  </si>
  <si>
    <t>ＣＶＵ１８２００６</t>
  </si>
  <si>
    <t>沼田</t>
  </si>
  <si>
    <t>３３４ー２</t>
  </si>
  <si>
    <t>相模沼田</t>
  </si>
  <si>
    <t>３３４－１８</t>
  </si>
  <si>
    <t>（株）厚木地所　</t>
  </si>
  <si>
    <t>046-222-8787</t>
  </si>
  <si>
    <t>愛名</t>
  </si>
  <si>
    <t>馬車道不動産　</t>
  </si>
  <si>
    <t>03-3572-5351</t>
  </si>
  <si>
    <t>（株）マイハウス　</t>
  </si>
  <si>
    <t>0465-47-2223</t>
  </si>
  <si>
    <t>２２９－３</t>
  </si>
  <si>
    <t>（株）サンケン　</t>
  </si>
  <si>
    <t>044-711-1828</t>
  </si>
  <si>
    <t>山本</t>
  </si>
  <si>
    <t>大口仲町</t>
  </si>
  <si>
    <t>（株）サーティーフォー　相模原中央モデルハウス店</t>
  </si>
  <si>
    <t>042-754-3434</t>
  </si>
  <si>
    <t>二本松４丁目</t>
  </si>
  <si>
    <t>相模原線</t>
  </si>
  <si>
    <t>二本松</t>
  </si>
  <si>
    <t>三井不動産リアルティ（株）三井のリハウス茅ヶ崎センター　</t>
  </si>
  <si>
    <t>0467-83-3131</t>
  </si>
  <si>
    <t>十間坂３丁目</t>
  </si>
  <si>
    <t>ローソンストア１００</t>
  </si>
  <si>
    <t>Ｆ９９Ｖ２Ａ０３　古家有り</t>
  </si>
  <si>
    <t>仲介プラザ（株）　</t>
  </si>
  <si>
    <t>0466-41-4411</t>
  </si>
  <si>
    <t>大鋸</t>
  </si>
  <si>
    <t>大鋸小学校</t>
  </si>
  <si>
    <t>小田</t>
  </si>
  <si>
    <t>深谷中５丁目</t>
  </si>
  <si>
    <t>№１３区画　</t>
  </si>
  <si>
    <t>№３区画　</t>
  </si>
  <si>
    <t>№５区画　</t>
  </si>
  <si>
    <t>俣野町</t>
  </si>
  <si>
    <t>岡村</t>
  </si>
  <si>
    <t>中央４丁目</t>
  </si>
  <si>
    <t>南林間６丁目</t>
  </si>
  <si>
    <t>マルフジ住宅（株）　</t>
  </si>
  <si>
    <t>046-857-1288</t>
  </si>
  <si>
    <t>道下</t>
  </si>
  <si>
    <t>林５丁目</t>
  </si>
  <si>
    <t>少年工科学校前</t>
  </si>
  <si>
    <t>若林</t>
  </si>
  <si>
    <t>王禅寺西３丁目</t>
  </si>
  <si>
    <t>◎旧日本生命分譲地内</t>
  </si>
  <si>
    <t>◎敷地面積約６０坪～お好きなハウスメーカーで建築できます～</t>
  </si>
  <si>
    <t>今井</t>
  </si>
  <si>
    <t>070-3821-9896</t>
  </si>
  <si>
    <t>宮下本町３丁目</t>
  </si>
  <si>
    <t>１８号地</t>
  </si>
  <si>
    <t>多摩境</t>
  </si>
  <si>
    <t>中央区宮下本町第３２・１８号地</t>
  </si>
  <si>
    <t>告知事項有り</t>
  </si>
  <si>
    <t>１７号地</t>
  </si>
  <si>
    <t>中央区宮下本町第３２・１７号地</t>
  </si>
  <si>
    <t>１５号地</t>
  </si>
  <si>
    <t>中央区宮下本町第３２・１５号地</t>
  </si>
  <si>
    <t>中央区宮下本町第３２・２号地</t>
  </si>
  <si>
    <t>中央区宮下本町第３２・１号地</t>
  </si>
  <si>
    <t>津久井２丁目</t>
  </si>
  <si>
    <t>津久井浜</t>
  </si>
  <si>
    <t>条件外し要相談</t>
  </si>
  <si>
    <t>クオリアハウス（株）　</t>
  </si>
  <si>
    <t>045-810-3388</t>
  </si>
  <si>
    <t>戸塚町</t>
  </si>
  <si>
    <t>坂本町３丁目</t>
  </si>
  <si>
    <t>（有）豊栄ハウジング　</t>
  </si>
  <si>
    <t>0463-34-6009</t>
  </si>
  <si>
    <t>御殿１丁目</t>
  </si>
  <si>
    <t>向原</t>
  </si>
  <si>
    <t>５７７６－４他</t>
  </si>
  <si>
    <t>室川橋</t>
  </si>
  <si>
    <t>敷地内電柱あり</t>
  </si>
  <si>
    <t>明治地所（株）　湘南店　</t>
  </si>
  <si>
    <t>0466-23-6111</t>
  </si>
  <si>
    <t>鵜殿</t>
  </si>
  <si>
    <t>七里ガ浜東３丁目</t>
  </si>
  <si>
    <t>七里ヶ浜</t>
  </si>
  <si>
    <t>相鉄不動産販売（株）　流通事業部三ツ境店</t>
  </si>
  <si>
    <t>045-362-1551</t>
  </si>
  <si>
    <t>丸山　晃</t>
  </si>
  <si>
    <t>東野</t>
  </si>
  <si>
    <t>ＳＲＥ０８１５５</t>
  </si>
  <si>
    <t>（株）ガイアフィールド　</t>
  </si>
  <si>
    <t>044-852-9588</t>
  </si>
  <si>
    <t>きんじょう</t>
  </si>
  <si>
    <t>kinjo@gaea-field.com</t>
  </si>
  <si>
    <t>馬絹４丁目</t>
  </si>
  <si>
    <t>５３８－２</t>
  </si>
  <si>
    <t>（株）セット　</t>
  </si>
  <si>
    <t>0466-24-2478</t>
  </si>
  <si>
    <t>今泉３丁目</t>
  </si>
  <si>
    <t>白山神社前</t>
  </si>
  <si>
    <t>（株）ビートルホーム　</t>
  </si>
  <si>
    <t>045-866-3600</t>
  </si>
  <si>
    <t>笹沢</t>
  </si>
  <si>
    <t>info@beatlehome.com</t>
  </si>
  <si>
    <t>阿久和西２丁目</t>
  </si>
  <si>
    <t>原店</t>
  </si>
  <si>
    <t>（株）エス・シーリビング　</t>
  </si>
  <si>
    <t>0465-62-1616</t>
  </si>
  <si>
    <t>室伏</t>
  </si>
  <si>
    <t>鍛冶屋</t>
  </si>
  <si>
    <t>パナホーム不動産（株）　神奈川売買仲介センター</t>
  </si>
  <si>
    <t>045-594-8746</t>
  </si>
  <si>
    <t>080-8939-9075</t>
  </si>
  <si>
    <t>馬絹１丁目</t>
  </si>
  <si>
    <t>宮前平</t>
  </si>
  <si>
    <t>菅沼</t>
  </si>
  <si>
    <t>k-suganuma@fu.panahome.co.jp</t>
  </si>
  <si>
    <t>高田西２丁目</t>
  </si>
  <si>
    <t>水道利用加入金</t>
  </si>
  <si>
    <t>高田小学校</t>
  </si>
  <si>
    <t>高田駅徒歩４分、旧分譲地内、現</t>
  </si>
  <si>
    <t>況更地、平坦地、閑静な住宅地</t>
  </si>
  <si>
    <t>緑ケ丘２丁目</t>
  </si>
  <si>
    <t>工藤</t>
  </si>
  <si>
    <t>桜が丘１丁目</t>
  </si>
  <si>
    <t>馬堀海岸</t>
  </si>
  <si>
    <t>ハイランド２丁目</t>
  </si>
  <si>
    <t>東岡町</t>
  </si>
  <si>
    <t>三崎東岡</t>
  </si>
  <si>
    <t>西浦賀２丁目</t>
  </si>
  <si>
    <t>浦賀</t>
  </si>
  <si>
    <t>小川侑宏</t>
  </si>
  <si>
    <t>鶴ケ峰本町２丁目</t>
  </si>
  <si>
    <t>再建築不可</t>
  </si>
  <si>
    <t>道路に適法に接していない為再建築できません。</t>
  </si>
  <si>
    <t>住友不動産販売（株）　平塚営業センター</t>
  </si>
  <si>
    <t>0463-25-5171</t>
  </si>
  <si>
    <t>加藤一朗</t>
  </si>
  <si>
    <t>中里</t>
  </si>
  <si>
    <t>豊原町</t>
  </si>
  <si>
    <t>富士見小学校</t>
  </si>
  <si>
    <t>玉縄２丁目</t>
  </si>
  <si>
    <t>西川　徹</t>
  </si>
  <si>
    <t>国分寺台１丁目</t>
  </si>
  <si>
    <t>国分寺台第４</t>
  </si>
  <si>
    <t>そうてつローゼン海老名店</t>
  </si>
  <si>
    <t>Ｂｆｗ１７０８１３</t>
  </si>
  <si>
    <t>Ｂｆｗ１７０８１４</t>
  </si>
  <si>
    <t>東急リバブル（株）　上大岡センター</t>
  </si>
  <si>
    <t>045-840-6911</t>
  </si>
  <si>
    <t>港南５丁目</t>
  </si>
  <si>
    <t>ＣＶＨ１８２００５</t>
  </si>
  <si>
    <t>ＣＶＨ１８２００６</t>
  </si>
  <si>
    <t>（株）コネクティ　</t>
  </si>
  <si>
    <t>042-786-6566</t>
  </si>
  <si>
    <t>上矢部４丁目</t>
  </si>
  <si>
    <t>矢部</t>
  </si>
  <si>
    <t>（株）グッドリビング　</t>
  </si>
  <si>
    <t>045-534-0315</t>
  </si>
  <si>
    <t>浅間町４丁目</t>
  </si>
  <si>
    <t>３４４－１４の一部</t>
  </si>
  <si>
    <t>天王町</t>
  </si>
  <si>
    <t>（株）アーネストワン厚木営業所　</t>
  </si>
  <si>
    <t>046-297-3590</t>
  </si>
  <si>
    <t>３６３１－２　１</t>
  </si>
  <si>
    <t>愛川町中津第六十九　区画１</t>
  </si>
  <si>
    <t>３６３１－２　２</t>
  </si>
  <si>
    <t>愛川町中津第六十九　区画２</t>
  </si>
  <si>
    <t>３６３１－２　３</t>
  </si>
  <si>
    <t>愛川町中津第六十九　区画３</t>
  </si>
  <si>
    <t>３６３１－２　４</t>
  </si>
  <si>
    <t>愛川町中津第六十九　区画４</t>
  </si>
  <si>
    <t>３６３１－２　５</t>
  </si>
  <si>
    <t>愛川町中津第六十九　区画５</t>
  </si>
  <si>
    <t>３６３１－２　６</t>
  </si>
  <si>
    <t>愛川町中津第六十九　区画６</t>
  </si>
  <si>
    <t>３６３１－２　７</t>
  </si>
  <si>
    <t>愛川町中津第六十九　区画７</t>
  </si>
  <si>
    <t>３６３１－２　９</t>
  </si>
  <si>
    <t>愛川町中津第六十九　区画９</t>
  </si>
  <si>
    <t>３６３１－２　１０</t>
  </si>
  <si>
    <t>愛川町中津第六十九　区画１０</t>
  </si>
  <si>
    <t>（株）トーコー開発　</t>
  </si>
  <si>
    <t>044-733-1151</t>
  </si>
  <si>
    <t>五十嵐</t>
  </si>
  <si>
    <t>初音ケ丘</t>
  </si>
  <si>
    <t>保土ヶ谷</t>
  </si>
  <si>
    <t>（株）ライク　</t>
  </si>
  <si>
    <t>045-349-4031</t>
  </si>
  <si>
    <t>青砥町</t>
  </si>
  <si>
    <t>川和町</t>
  </si>
  <si>
    <t>（株）ハウスポート　</t>
  </si>
  <si>
    <t>0463-37-1188</t>
  </si>
  <si>
    <t>２６－２９</t>
  </si>
  <si>
    <t>１７７６－８</t>
  </si>
  <si>
    <t>新町</t>
  </si>
  <si>
    <t>足柄上郡中井町</t>
  </si>
  <si>
    <t>古怒田</t>
  </si>
  <si>
    <t>字大台１４４</t>
  </si>
  <si>
    <t>秦野・中井町インターより車</t>
  </si>
  <si>
    <t>小園</t>
  </si>
  <si>
    <t>№２</t>
  </si>
  <si>
    <t>№３</t>
  </si>
  <si>
    <t>№４</t>
  </si>
  <si>
    <t>旭化成不動産レジデンス（株）　仲介・賃貸営業本部神奈川支店</t>
  </si>
  <si>
    <t>045-319-5557</t>
  </si>
  <si>
    <t>井手</t>
  </si>
  <si>
    <t>浜町３丁目</t>
  </si>
  <si>
    <t>スターツピタットハウス（株）　川崎店　</t>
  </si>
  <si>
    <t>044-221-0402</t>
  </si>
  <si>
    <t>南武線</t>
  </si>
  <si>
    <t>浜川崎</t>
  </si>
  <si>
    <t>（株）附田工務店　</t>
  </si>
  <si>
    <t>046-848-9685</t>
  </si>
  <si>
    <t>090-1554-6644</t>
  </si>
  <si>
    <t>晴海町</t>
  </si>
  <si>
    <t>小田急不動産（株）　向ヶ丘遊園店</t>
  </si>
  <si>
    <t>044-930-0809</t>
  </si>
  <si>
    <t>金平</t>
  </si>
  <si>
    <t>南生田１丁目</t>
  </si>
  <si>
    <t>（株）パレスホーム　</t>
  </si>
  <si>
    <t>045-324-0804</t>
  </si>
  <si>
    <t>中村</t>
  </si>
  <si>
    <t>090-4130-8485</t>
  </si>
  <si>
    <t>nakamura@palacehome.co.jp</t>
  </si>
  <si>
    <t>住宅情報館（株）　橋本店　</t>
  </si>
  <si>
    <t>042-770-1277</t>
  </si>
  <si>
    <t>中畑</t>
  </si>
  <si>
    <t>上溝</t>
  </si>
  <si>
    <t>６０８－６</t>
  </si>
  <si>
    <t>番田</t>
  </si>
  <si>
    <t>（株）エビノ　</t>
  </si>
  <si>
    <t>045-243-3026</t>
  </si>
  <si>
    <t>荻野</t>
  </si>
  <si>
    <t>090-2568-4316</t>
  </si>
  <si>
    <t>笹野台１丁目</t>
  </si>
  <si>
    <t>（有）小田原緑地　</t>
  </si>
  <si>
    <t>0465-35-1505</t>
  </si>
  <si>
    <t>栢山</t>
  </si>
  <si>
    <t>（株）ワンダープレイス　</t>
  </si>
  <si>
    <t>0465-39-4560</t>
  </si>
  <si>
    <t>浜竹４丁目</t>
  </si>
  <si>
    <t>三菱ＵＦＪ不動産販売（株）　浦和センター</t>
  </si>
  <si>
    <t>048-832-4414</t>
  </si>
  <si>
    <t>小澤</t>
  </si>
  <si>
    <t>西柴３丁目</t>
  </si>
  <si>
    <t>みずほ不動産販売（株）　藤沢センター</t>
  </si>
  <si>
    <t>0466-28-4751</t>
  </si>
  <si>
    <t>宮島</t>
  </si>
  <si>
    <t>遠藤</t>
  </si>
  <si>
    <t>田方</t>
  </si>
  <si>
    <t>（株）神奈川住空間　</t>
  </si>
  <si>
    <t>045-680-0017</t>
  </si>
  <si>
    <t>御所山町</t>
  </si>
  <si>
    <t>戸部</t>
  </si>
  <si>
    <t>ＳＢ面積約１１．９３㎡持分１／２有</t>
  </si>
  <si>
    <t>見花山</t>
  </si>
  <si>
    <t>都筑ふれあいの丘</t>
  </si>
  <si>
    <t>唐沢</t>
  </si>
  <si>
    <t>アパート用地に最適</t>
  </si>
  <si>
    <t>美しが丘４丁目</t>
  </si>
  <si>
    <t>（株）シマノ　</t>
  </si>
  <si>
    <t>042-851-6528</t>
  </si>
  <si>
    <t>西大沼５丁目</t>
  </si>
  <si>
    <t>（株）ジャパンランド　</t>
  </si>
  <si>
    <t>042-649-3301</t>
  </si>
  <si>
    <t>淵野辺本町１丁目</t>
  </si>
  <si>
    <t>淵野辺</t>
  </si>
  <si>
    <t>（株）ジェー・アール・シー　</t>
  </si>
  <si>
    <t>046-261-6101</t>
  </si>
  <si>
    <t>青葉３丁目</t>
  </si>
  <si>
    <t>再建築可　諸条件相談可　</t>
  </si>
  <si>
    <t>（有）イルカハウジング　</t>
  </si>
  <si>
    <t>045-504-4567</t>
  </si>
  <si>
    <t>嶺井　秀範</t>
  </si>
  <si>
    <t>090-5539-5275</t>
  </si>
  <si>
    <t>h-minei@c21iruka.co.jp</t>
  </si>
  <si>
    <t>新横浜バス</t>
  </si>
  <si>
    <t>◆擁壁　検査済証あり</t>
  </si>
  <si>
    <t>三觜　正</t>
  </si>
  <si>
    <t>西鎌倉３丁目</t>
  </si>
  <si>
    <t>片瀬山</t>
  </si>
  <si>
    <t>Ｂｋａ１７００６２</t>
  </si>
  <si>
    <t>（株）まつもと　</t>
  </si>
  <si>
    <t>046-261-0460</t>
  </si>
  <si>
    <t>中央７丁目</t>
  </si>
  <si>
    <t>大和</t>
  </si>
  <si>
    <t>岩崎建材（株）　</t>
  </si>
  <si>
    <t>0463-72-0068</t>
  </si>
  <si>
    <t>住友不動産販売㈱　熱海営業センター</t>
  </si>
  <si>
    <t>0557-85-6363</t>
  </si>
  <si>
    <t>遠山正浩</t>
  </si>
  <si>
    <t>ロイヤルリゾート（株）熱海駅前店　</t>
  </si>
  <si>
    <t>0557-81-1811</t>
  </si>
  <si>
    <t>野村</t>
  </si>
  <si>
    <t>吉浜</t>
  </si>
  <si>
    <t>土地×容積率</t>
    <rPh sb="0" eb="2">
      <t>トチカケル</t>
    </rPh>
    <rPh sb="3" eb="5">
      <t>ヨウセキ</t>
    </rPh>
    <rPh sb="5" eb="6">
      <t>リツ</t>
    </rPh>
    <phoneticPr fontId="2"/>
  </si>
  <si>
    <t>容積率÷30平米</t>
    <rPh sb="0" eb="3">
      <t>ヨウセキリツ</t>
    </rPh>
    <rPh sb="6" eb="8">
      <t>ヘイベイ</t>
    </rPh>
    <phoneticPr fontId="2"/>
  </si>
  <si>
    <t>四捨五入（部屋数）</t>
    <rPh sb="0" eb="4">
      <t>シシャゴニュウ</t>
    </rPh>
    <rPh sb="5" eb="8">
      <t>ヘヤスウ</t>
    </rPh>
    <phoneticPr fontId="2"/>
  </si>
  <si>
    <t>合計賃料(年間)</t>
    <rPh sb="0" eb="4">
      <t>ゴウケイチンリョウ</t>
    </rPh>
    <rPh sb="5" eb="7">
      <t>ネンカン</t>
    </rPh>
    <phoneticPr fontId="2"/>
  </si>
  <si>
    <t>一部屋賃料(月々)</t>
    <rPh sb="0" eb="3">
      <t>ヒトヘヤ</t>
    </rPh>
    <rPh sb="3" eb="5">
      <t>チンリョウ</t>
    </rPh>
    <rPh sb="6" eb="7">
      <t>ツキヅキ</t>
    </rPh>
    <phoneticPr fontId="2"/>
  </si>
  <si>
    <t>利回り</t>
    <rPh sb="0" eb="2">
      <t>リマワリ</t>
    </rPh>
    <phoneticPr fontId="2"/>
  </si>
  <si>
    <t>建物坪換算(坪)</t>
    <rPh sb="0" eb="2">
      <t>タテモノ</t>
    </rPh>
    <rPh sb="2" eb="5">
      <t>ツボカンサン</t>
    </rPh>
    <rPh sb="6" eb="7">
      <t>ツボ</t>
    </rPh>
    <phoneticPr fontId="2"/>
  </si>
  <si>
    <t>建物価格(万円)</t>
    <rPh sb="0" eb="4">
      <t>タテモノカカク</t>
    </rPh>
    <rPh sb="5" eb="7">
      <t>mannenn</t>
    </rPh>
    <phoneticPr fontId="2"/>
  </si>
  <si>
    <t>建物土地合計価格(万円)</t>
    <rPh sb="0" eb="2">
      <t>タテモノ</t>
    </rPh>
    <rPh sb="2" eb="4">
      <t>トチ</t>
    </rPh>
    <rPh sb="4" eb="6">
      <t>ゴウケイ</t>
    </rPh>
    <rPh sb="6" eb="8">
      <t>カカク</t>
    </rPh>
    <rPh sb="9" eb="10">
      <t>マン</t>
    </rPh>
    <phoneticPr fontId="2"/>
  </si>
  <si>
    <t>土地面積×建ぺい</t>
    <rPh sb="0" eb="4">
      <t>トチメンセキ</t>
    </rPh>
    <rPh sb="5" eb="6">
      <t>ケンペイ</t>
    </rPh>
    <phoneticPr fontId="2"/>
  </si>
  <si>
    <t>左記に÷30m2で切り捨て</t>
    <rPh sb="0" eb="2">
      <t>サキ</t>
    </rPh>
    <rPh sb="9" eb="10">
      <t>キリステ</t>
    </rPh>
    <phoneticPr fontId="2"/>
  </si>
  <si>
    <t>3階建と仮定した延面積</t>
    <rPh sb="1" eb="3">
      <t>カイダテ</t>
    </rPh>
    <rPh sb="4" eb="6">
      <t>katei</t>
    </rPh>
    <rPh sb="8" eb="9">
      <t>ノベ</t>
    </rPh>
    <rPh sb="9" eb="11">
      <t>メンセキ</t>
    </rPh>
    <phoneticPr fontId="2"/>
  </si>
  <si>
    <t>容積と比較した述べ床面積</t>
    <rPh sb="0" eb="2">
      <t>ヨウセキ</t>
    </rPh>
    <rPh sb="3" eb="5">
      <t>ヒカク</t>
    </rPh>
    <rPh sb="7" eb="8">
      <t>ノベ</t>
    </rPh>
    <rPh sb="9" eb="10">
      <t>ユカ</t>
    </rPh>
    <rPh sb="10" eb="12">
      <t>メンセキ</t>
    </rPh>
    <phoneticPr fontId="2"/>
  </si>
  <si>
    <t>注意！</t>
    <rPh sb="0" eb="2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</si>
</sst>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"/>
    <numFmt numFmtId="178" formatCode="0.0_ "/>
  </numFmts>
  <fonts count="4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rgb="FFFF0000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1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9" fontId="0" fillId="2" borderId="0" xfId="1" applyFont="1" applyFill="1" applyAlignment="1">
      <alignment vertical="center"/>
    </xf>
    <xf numFmtId="9" fontId="0" fillId="0" borderId="0" xfId="1" applyFont="1" applyAlignment="1">
      <alignment vertical="center"/>
    </xf>
    <xf numFmtId="177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76" fontId="0" fillId="2" borderId="0" xfId="0" applyNumberFormat="1" applyFill="1" applyAlignment="1">
      <alignment vertical="center"/>
    </xf>
    <xf numFmtId="11" fontId="0" fillId="0" borderId="0" xfId="0" applyNumberFormat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X501"/>
  <sheetViews>
    <sheetView tabSelected="1" workbookViewId="0"/>
  </sheetViews>
  <sheetFormatPr defaultRowHeight="14.25"/>
  <cols>
    <col min="1" max="1" width="15" style="5" bestFit="1" customWidth="1"/>
    <col min="2" max="87" width="9" style="1"/>
    <col min="88" max="88" width="13.875" style="1" bestFit="1" customWidth="1"/>
    <col min="89" max="89" width="16.125" style="1" bestFit="1" customWidth="1"/>
    <col min="90" max="90" width="20.5" style="1" bestFit="1" customWidth="1"/>
    <col min="91" max="91" width="18.375" style="1" bestFit="1" customWidth="1"/>
    <col min="92" max="94" width="16.125" style="1" bestFit="1" customWidth="1"/>
    <col min="95" max="95" width="25" style="1" bestFit="1" customWidth="1"/>
    <col min="96" max="96" width="8.5" style="9" bestFit="1" customWidth="1"/>
    <col min="97" max="97" width="18.375" style="5" bestFit="1" customWidth="1"/>
    <col min="98" max="98" width="25" style="5" bestFit="1" customWidth="1"/>
    <col min="99" max="99" width="23.875" style="5" bestFit="1" customWidth="1"/>
    <col min="100" max="100" width="27.25" style="5" bestFit="1" customWidth="1"/>
    <col min="101" max="101" width="7.5" style="5" bestFit="1" customWidth="1"/>
    <col min="102" max="16384" width="9" style="1"/>
  </cols>
  <sheetData>
    <row r="1" spans="1:206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6" t="s">
        <v>1579</v>
      </c>
      <c r="CK1" s="6" t="s">
        <v>1580</v>
      </c>
      <c r="CL1" s="6" t="s">
        <v>1581</v>
      </c>
      <c r="CM1" s="7" t="s">
        <v>1583</v>
      </c>
      <c r="CN1" s="6" t="s">
        <v>1582</v>
      </c>
      <c r="CO1" s="6" t="s">
        <v>1585</v>
      </c>
      <c r="CP1" s="6" t="s">
        <v>1586</v>
      </c>
      <c r="CQ1" s="6" t="s">
        <v>1587</v>
      </c>
      <c r="CR1" s="8" t="s">
        <v>1584</v>
      </c>
      <c r="CS1" s="13" t="s">
        <v>1588</v>
      </c>
      <c r="CT1" s="13" t="s">
        <v>1589</v>
      </c>
      <c r="CU1" s="13" t="s">
        <v>1590</v>
      </c>
      <c r="CV1" s="13" t="s">
        <v>1591</v>
      </c>
      <c r="CW1" s="13" t="s">
        <v>1592</v>
      </c>
      <c r="CX1" s="1" t="s">
        <v>87</v>
      </c>
      <c r="CY1" s="1" t="s">
        <v>88</v>
      </c>
      <c r="CZ1" s="1" t="s">
        <v>89</v>
      </c>
      <c r="DA1" s="1" t="s">
        <v>90</v>
      </c>
      <c r="DB1" s="1" t="s">
        <v>91</v>
      </c>
      <c r="DC1" s="1" t="s">
        <v>92</v>
      </c>
      <c r="DD1" s="1" t="s">
        <v>93</v>
      </c>
      <c r="DE1" s="1" t="s">
        <v>94</v>
      </c>
      <c r="DF1" s="1" t="s">
        <v>95</v>
      </c>
      <c r="DG1" s="1" t="s">
        <v>96</v>
      </c>
      <c r="DH1" s="1" t="s">
        <v>97</v>
      </c>
      <c r="DI1" s="1" t="s">
        <v>98</v>
      </c>
      <c r="DJ1" s="1" t="s">
        <v>99</v>
      </c>
      <c r="DK1" s="1" t="s">
        <v>100</v>
      </c>
      <c r="DL1" s="1" t="s">
        <v>101</v>
      </c>
      <c r="DM1" s="1" t="s">
        <v>102</v>
      </c>
      <c r="DN1" s="1" t="s">
        <v>103</v>
      </c>
      <c r="DO1" s="1" t="s">
        <v>104</v>
      </c>
      <c r="DP1" s="1" t="s">
        <v>105</v>
      </c>
      <c r="DQ1" s="1" t="s">
        <v>106</v>
      </c>
      <c r="DR1" s="1" t="s">
        <v>107</v>
      </c>
      <c r="DS1" s="1" t="s">
        <v>108</v>
      </c>
      <c r="DT1" s="1" t="s">
        <v>109</v>
      </c>
      <c r="DU1" s="1" t="s">
        <v>110</v>
      </c>
      <c r="DV1" s="1" t="s">
        <v>111</v>
      </c>
      <c r="DW1" s="1" t="s">
        <v>112</v>
      </c>
      <c r="DX1" s="1" t="s">
        <v>113</v>
      </c>
      <c r="DY1" s="1" t="s">
        <v>114</v>
      </c>
      <c r="DZ1" s="1" t="s">
        <v>115</v>
      </c>
      <c r="EA1" s="1" t="s">
        <v>116</v>
      </c>
      <c r="EB1" s="1" t="s">
        <v>117</v>
      </c>
      <c r="EC1" s="1" t="s">
        <v>118</v>
      </c>
      <c r="ED1" s="1" t="s">
        <v>119</v>
      </c>
      <c r="EE1" s="1" t="s">
        <v>120</v>
      </c>
      <c r="EF1" s="1" t="s">
        <v>121</v>
      </c>
      <c r="EG1" s="1" t="s">
        <v>122</v>
      </c>
      <c r="EH1" s="1" t="s">
        <v>123</v>
      </c>
      <c r="EI1" s="1" t="s">
        <v>124</v>
      </c>
      <c r="EJ1" s="1" t="s">
        <v>125</v>
      </c>
      <c r="EK1" s="1" t="s">
        <v>126</v>
      </c>
      <c r="EL1" s="1" t="s">
        <v>127</v>
      </c>
      <c r="EM1" s="1" t="s">
        <v>128</v>
      </c>
      <c r="EN1" s="1" t="s">
        <v>129</v>
      </c>
      <c r="EO1" s="1" t="s">
        <v>130</v>
      </c>
      <c r="EP1" s="1" t="s">
        <v>131</v>
      </c>
      <c r="EQ1" s="1" t="s">
        <v>132</v>
      </c>
      <c r="ER1" s="1" t="s">
        <v>133</v>
      </c>
      <c r="ES1" s="1" t="s">
        <v>134</v>
      </c>
      <c r="ET1" s="1" t="s">
        <v>135</v>
      </c>
      <c r="EU1" s="1" t="s">
        <v>136</v>
      </c>
      <c r="EV1" s="1" t="s">
        <v>137</v>
      </c>
      <c r="EW1" s="1" t="s">
        <v>138</v>
      </c>
      <c r="EX1" s="1" t="s">
        <v>139</v>
      </c>
      <c r="EY1" s="1" t="s">
        <v>140</v>
      </c>
      <c r="EZ1" s="1" t="s">
        <v>141</v>
      </c>
      <c r="FA1" s="1" t="s">
        <v>142</v>
      </c>
      <c r="FB1" s="1" t="s">
        <v>143</v>
      </c>
      <c r="FC1" s="1" t="s">
        <v>144</v>
      </c>
      <c r="FD1" s="1" t="s">
        <v>145</v>
      </c>
      <c r="FE1" s="1" t="s">
        <v>146</v>
      </c>
      <c r="FF1" s="1" t="s">
        <v>147</v>
      </c>
      <c r="FG1" s="1" t="s">
        <v>148</v>
      </c>
      <c r="FH1" s="1" t="s">
        <v>149</v>
      </c>
      <c r="FI1" s="1" t="s">
        <v>150</v>
      </c>
      <c r="FJ1" s="1" t="s">
        <v>151</v>
      </c>
      <c r="FK1" s="1" t="s">
        <v>152</v>
      </c>
      <c r="FL1" s="1" t="s">
        <v>153</v>
      </c>
      <c r="FM1" s="1" t="s">
        <v>154</v>
      </c>
      <c r="FN1" s="1" t="s">
        <v>155</v>
      </c>
      <c r="FO1" s="1" t="s">
        <v>156</v>
      </c>
      <c r="FP1" s="1" t="s">
        <v>157</v>
      </c>
      <c r="FQ1" s="1" t="s">
        <v>158</v>
      </c>
      <c r="FR1" s="1" t="s">
        <v>159</v>
      </c>
      <c r="FS1" s="1" t="s">
        <v>160</v>
      </c>
      <c r="FT1" s="1" t="s">
        <v>161</v>
      </c>
      <c r="FU1" s="1" t="s">
        <v>162</v>
      </c>
      <c r="FV1" s="1" t="s">
        <v>163</v>
      </c>
      <c r="FW1" s="1" t="s">
        <v>164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170</v>
      </c>
      <c r="GD1" s="1" t="s">
        <v>171</v>
      </c>
      <c r="GE1" s="1" t="s">
        <v>172</v>
      </c>
      <c r="GF1" s="1" t="s">
        <v>173</v>
      </c>
      <c r="GG1" s="1" t="s">
        <v>174</v>
      </c>
      <c r="GH1" s="1" t="s">
        <v>175</v>
      </c>
      <c r="GI1" s="1" t="s">
        <v>176</v>
      </c>
      <c r="GJ1" s="1" t="s">
        <v>177</v>
      </c>
      <c r="GK1" s="1" t="s">
        <v>178</v>
      </c>
      <c r="GL1" s="1" t="s">
        <v>179</v>
      </c>
      <c r="GM1" s="1" t="s">
        <v>180</v>
      </c>
      <c r="GN1" s="1" t="s">
        <v>181</v>
      </c>
      <c r="GO1" s="1" t="s">
        <v>182</v>
      </c>
      <c r="GP1" s="1" t="s">
        <v>183</v>
      </c>
      <c r="GQ1" s="1" t="s">
        <v>184</v>
      </c>
      <c r="GR1" s="1" t="s">
        <v>185</v>
      </c>
      <c r="GS1" s="1" t="s">
        <v>186</v>
      </c>
      <c r="GT1" s="1" t="s">
        <v>187</v>
      </c>
      <c r="GU1" s="1" t="s">
        <v>188</v>
      </c>
      <c r="GV1" s="1" t="s">
        <v>189</v>
      </c>
      <c r="GW1" s="1" t="s">
        <v>190</v>
      </c>
      <c r="GX1" s="1" t="s">
        <v>191</v>
      </c>
    </row>
    <row r="2" spans="1:206">
      <c r="A2" s="5">
        <v>100090000000</v>
      </c>
      <c r="B2" s="1">
        <v>1</v>
      </c>
      <c r="C2" s="1">
        <v>1</v>
      </c>
      <c r="D2" s="1">
        <v>1</v>
      </c>
      <c r="E2" s="1" t="s">
        <v>219</v>
      </c>
      <c r="F2" s="1" t="s">
        <v>220</v>
      </c>
      <c r="J2" s="1">
        <v>3</v>
      </c>
      <c r="K2" s="2">
        <v>43138</v>
      </c>
      <c r="O2" s="1" t="s">
        <v>221</v>
      </c>
      <c r="P2" s="1" t="s">
        <v>222</v>
      </c>
      <c r="Q2" s="1" t="s">
        <v>223</v>
      </c>
      <c r="W2" s="1" t="s">
        <v>224</v>
      </c>
      <c r="X2" s="1" t="s">
        <v>225</v>
      </c>
      <c r="AA2" s="1">
        <v>18</v>
      </c>
      <c r="AJ2" s="1">
        <v>2</v>
      </c>
      <c r="AL2" s="1">
        <v>1</v>
      </c>
      <c r="AQ2" s="1">
        <v>4</v>
      </c>
      <c r="AR2" s="1">
        <v>1</v>
      </c>
      <c r="AU2" s="1">
        <v>5200000</v>
      </c>
      <c r="AW2" s="1">
        <v>273000</v>
      </c>
      <c r="AX2" s="1">
        <v>83000</v>
      </c>
      <c r="BA2" s="1">
        <v>63.06</v>
      </c>
      <c r="CB2" s="1">
        <v>1</v>
      </c>
      <c r="CJ2" s="10">
        <f>IF(ISBLANK(CI2),100,CI2)/100*BA2</f>
        <v>63.06</v>
      </c>
      <c r="CK2" s="10">
        <f>CJ2/30</f>
        <v>2.1019999999999999</v>
      </c>
      <c r="CL2" s="1">
        <f>ROUND(CK2,0)</f>
        <v>2</v>
      </c>
      <c r="CM2" s="1">
        <v>5</v>
      </c>
      <c r="CN2" s="1">
        <f>CM2*12*CL2</f>
        <v>120</v>
      </c>
      <c r="CO2" s="11">
        <f>CJ2/3.3</f>
        <v>19.109090909090909</v>
      </c>
      <c r="CP2" s="11">
        <f>CO2*40*1.2</f>
        <v>917.23636363636365</v>
      </c>
      <c r="CQ2" s="11">
        <f>CP2+(AU2/10000)</f>
        <v>1437.2363636363636</v>
      </c>
      <c r="CR2" s="9">
        <f>CN2/CQ2</f>
        <v>8.3493573524946865E-2</v>
      </c>
      <c r="CS2" s="12">
        <f>IF(ISBLANK(CH2),60,CH2)/100*BA2</f>
        <v>37.835999999999999</v>
      </c>
      <c r="CT2" s="12">
        <f>ROUNDDOWN((CS2/30),0)</f>
        <v>1</v>
      </c>
      <c r="CU2" s="5">
        <f>CT2*30*3</f>
        <v>90</v>
      </c>
      <c r="CV2" s="5">
        <f>CJ2-CU2</f>
        <v>-26.939999999999998</v>
      </c>
      <c r="CW2" s="5" t="str">
        <f>IF(CV2&gt;0, "!","")</f>
        <v/>
      </c>
      <c r="CZ2" s="1">
        <v>1</v>
      </c>
      <c r="DA2" s="1">
        <v>2</v>
      </c>
      <c r="DP2" s="1">
        <v>1</v>
      </c>
      <c r="DQ2" s="1">
        <v>1</v>
      </c>
      <c r="DR2" s="1">
        <v>5</v>
      </c>
      <c r="DS2" s="1">
        <v>2</v>
      </c>
      <c r="DT2" s="1">
        <v>1</v>
      </c>
    </row>
    <row r="3" spans="1:206">
      <c r="A3" s="5">
        <v>100090000000</v>
      </c>
      <c r="B3" s="1">
        <v>1</v>
      </c>
      <c r="C3" s="1">
        <v>1</v>
      </c>
      <c r="D3" s="1">
        <v>1</v>
      </c>
      <c r="E3" s="1" t="s">
        <v>226</v>
      </c>
      <c r="F3" s="1" t="s">
        <v>227</v>
      </c>
      <c r="J3" s="1">
        <v>3</v>
      </c>
      <c r="K3" s="2">
        <v>43138</v>
      </c>
      <c r="O3" s="1" t="s">
        <v>221</v>
      </c>
      <c r="P3" s="1" t="s">
        <v>228</v>
      </c>
      <c r="Q3" s="1" t="s">
        <v>229</v>
      </c>
      <c r="W3" s="1" t="s">
        <v>230</v>
      </c>
      <c r="X3" s="1" t="s">
        <v>231</v>
      </c>
      <c r="AA3" s="1">
        <v>10</v>
      </c>
      <c r="AD3" s="1">
        <v>5</v>
      </c>
      <c r="AJ3" s="1">
        <v>1</v>
      </c>
      <c r="AL3" s="1">
        <v>2</v>
      </c>
      <c r="AQ3" s="1">
        <v>1</v>
      </c>
      <c r="AU3" s="1">
        <v>34800000</v>
      </c>
      <c r="AW3" s="1">
        <v>89000</v>
      </c>
      <c r="AX3" s="1">
        <v>27000</v>
      </c>
      <c r="AZ3" s="1">
        <v>1</v>
      </c>
      <c r="BA3" s="1">
        <v>1297.56</v>
      </c>
      <c r="CD3" s="1">
        <v>1</v>
      </c>
      <c r="CE3" s="1">
        <v>1</v>
      </c>
      <c r="CH3" s="1">
        <v>50</v>
      </c>
      <c r="CI3" s="1">
        <v>100</v>
      </c>
      <c r="CJ3" s="10">
        <f t="shared" ref="CJ3:CJ66" si="0">IF(ISBLANK(CI3),100,CI3)/100*BA3</f>
        <v>1297.56</v>
      </c>
      <c r="CK3" s="10">
        <f t="shared" ref="CK3:CK66" si="1">CJ3/30</f>
        <v>43.251999999999995</v>
      </c>
      <c r="CL3" s="1">
        <f t="shared" ref="CL3:CL66" si="2">ROUND(CK3,0)</f>
        <v>43</v>
      </c>
      <c r="CM3" s="1">
        <v>5</v>
      </c>
      <c r="CN3" s="1">
        <f t="shared" ref="CN3:CN66" si="3">CM3*12*CL3</f>
        <v>2580</v>
      </c>
      <c r="CO3" s="11">
        <f t="shared" ref="CO3:CO15" si="4">CJ3/3.3</f>
        <v>393.2</v>
      </c>
      <c r="CP3" s="11">
        <f t="shared" ref="CP3:CP66" si="5">CO3*40*1.2</f>
        <v>18873.599999999999</v>
      </c>
      <c r="CQ3" s="11">
        <f t="shared" ref="CQ3:CQ15" si="6">CP3+(AU3/10000)</f>
        <v>22353.599999999999</v>
      </c>
      <c r="CR3" s="9">
        <f t="shared" ref="CR3:CR15" si="7">CN3/CQ3</f>
        <v>0.11541765084818553</v>
      </c>
      <c r="CS3" s="12">
        <f t="shared" ref="CS3:CS66" si="8">IF(ISBLANK(CH3),60,CH3)/100*BA3</f>
        <v>648.78</v>
      </c>
      <c r="CT3" s="12">
        <f t="shared" ref="CT3:CT66" si="9">ROUNDDOWN((CS3/30),0)</f>
        <v>21</v>
      </c>
      <c r="CU3" s="5">
        <f t="shared" ref="CU3:CU66" si="10">CT3*30*3</f>
        <v>1890</v>
      </c>
      <c r="CV3" s="5">
        <f t="shared" ref="CV3:CV66" si="11">CJ3-CU3</f>
        <v>-592.44000000000005</v>
      </c>
      <c r="CW3" s="5" t="str">
        <f t="shared" ref="CW3:CW66" si="12">IF(CV3&gt;0, "!","")</f>
        <v/>
      </c>
      <c r="CZ3" s="1">
        <v>5</v>
      </c>
      <c r="DQ3" s="1">
        <v>1</v>
      </c>
      <c r="DR3" s="1">
        <v>30</v>
      </c>
      <c r="DT3" s="1">
        <v>3</v>
      </c>
      <c r="DU3" s="1">
        <v>1.2</v>
      </c>
    </row>
    <row r="4" spans="1:206">
      <c r="A4" s="5">
        <v>100090000000</v>
      </c>
      <c r="B4" s="1">
        <v>1</v>
      </c>
      <c r="C4" s="1">
        <v>1</v>
      </c>
      <c r="D4" s="1">
        <v>1</v>
      </c>
      <c r="E4" s="1" t="s">
        <v>232</v>
      </c>
      <c r="F4" s="1" t="s">
        <v>233</v>
      </c>
      <c r="H4" s="1" t="s">
        <v>233</v>
      </c>
      <c r="J4" s="1">
        <v>2</v>
      </c>
      <c r="K4" s="2">
        <v>43138</v>
      </c>
      <c r="L4" s="2">
        <v>43139</v>
      </c>
      <c r="O4" s="1" t="s">
        <v>221</v>
      </c>
      <c r="P4" s="1" t="s">
        <v>222</v>
      </c>
      <c r="Q4" s="1" t="s">
        <v>234</v>
      </c>
      <c r="R4" s="1" t="s">
        <v>235</v>
      </c>
      <c r="W4" s="1" t="s">
        <v>224</v>
      </c>
      <c r="X4" s="1" t="s">
        <v>225</v>
      </c>
      <c r="Y4" s="1">
        <v>12</v>
      </c>
      <c r="Z4" s="1">
        <v>960</v>
      </c>
      <c r="AJ4" s="1">
        <v>1</v>
      </c>
      <c r="AL4" s="1">
        <v>2</v>
      </c>
      <c r="AQ4" s="1">
        <v>4</v>
      </c>
      <c r="AR4" s="1">
        <v>1</v>
      </c>
      <c r="AU4" s="1">
        <v>32500000</v>
      </c>
      <c r="AW4" s="1">
        <v>515000</v>
      </c>
      <c r="AX4" s="1">
        <v>156000</v>
      </c>
      <c r="AZ4" s="1">
        <v>2</v>
      </c>
      <c r="BA4" s="1">
        <v>208.88</v>
      </c>
      <c r="BG4" s="1">
        <v>2</v>
      </c>
      <c r="BK4" s="1">
        <v>2</v>
      </c>
      <c r="CB4" s="1">
        <v>1</v>
      </c>
      <c r="CD4" s="1">
        <v>1</v>
      </c>
      <c r="CE4" s="1">
        <v>1</v>
      </c>
      <c r="CG4" s="1">
        <v>1</v>
      </c>
      <c r="CH4" s="1">
        <v>50</v>
      </c>
      <c r="CI4" s="1">
        <v>100</v>
      </c>
      <c r="CJ4" s="10">
        <f t="shared" si="0"/>
        <v>208.88</v>
      </c>
      <c r="CK4" s="10">
        <f t="shared" si="1"/>
        <v>6.9626666666666663</v>
      </c>
      <c r="CL4" s="1">
        <f t="shared" si="2"/>
        <v>7</v>
      </c>
      <c r="CM4" s="1">
        <v>5</v>
      </c>
      <c r="CN4" s="1">
        <f t="shared" si="3"/>
        <v>420</v>
      </c>
      <c r="CO4" s="11">
        <f t="shared" si="4"/>
        <v>63.296969696969697</v>
      </c>
      <c r="CP4" s="11">
        <f t="shared" si="5"/>
        <v>3038.2545454545457</v>
      </c>
      <c r="CQ4" s="11">
        <f t="shared" si="6"/>
        <v>6288.2545454545452</v>
      </c>
      <c r="CR4" s="9">
        <f t="shared" si="7"/>
        <v>6.6791189345793311E-2</v>
      </c>
      <c r="CS4" s="12">
        <f t="shared" si="8"/>
        <v>104.44</v>
      </c>
      <c r="CT4" s="12">
        <f t="shared" si="9"/>
        <v>3</v>
      </c>
      <c r="CU4" s="5">
        <f t="shared" si="10"/>
        <v>270</v>
      </c>
      <c r="CV4" s="5">
        <f t="shared" si="11"/>
        <v>-61.120000000000005</v>
      </c>
      <c r="CW4" s="5" t="str">
        <f t="shared" si="12"/>
        <v/>
      </c>
      <c r="CZ4" s="1">
        <v>1</v>
      </c>
      <c r="DQ4" s="1">
        <v>1</v>
      </c>
      <c r="DR4" s="1">
        <v>12.6</v>
      </c>
      <c r="DT4" s="1">
        <v>6</v>
      </c>
      <c r="DU4" s="1">
        <v>3.8</v>
      </c>
      <c r="GV4" s="1" t="s">
        <v>236</v>
      </c>
    </row>
    <row r="5" spans="1:206">
      <c r="A5" s="5">
        <v>100090000000</v>
      </c>
      <c r="B5" s="1">
        <v>1</v>
      </c>
      <c r="C5" s="1">
        <v>1</v>
      </c>
      <c r="D5" s="1">
        <v>1</v>
      </c>
      <c r="E5" s="1" t="s">
        <v>237</v>
      </c>
      <c r="F5" s="1" t="s">
        <v>238</v>
      </c>
      <c r="G5" s="1" t="s">
        <v>239</v>
      </c>
      <c r="J5" s="1">
        <v>2</v>
      </c>
      <c r="K5" s="2">
        <v>43138</v>
      </c>
      <c r="O5" s="1" t="s">
        <v>221</v>
      </c>
      <c r="P5" s="1" t="s">
        <v>240</v>
      </c>
      <c r="Q5" s="1" t="s">
        <v>241</v>
      </c>
      <c r="W5" s="1" t="s">
        <v>230</v>
      </c>
      <c r="X5" s="1" t="s">
        <v>242</v>
      </c>
      <c r="AA5" s="1">
        <v>11</v>
      </c>
      <c r="AC5" s="1" t="s">
        <v>243</v>
      </c>
      <c r="AD5" s="1">
        <v>13</v>
      </c>
      <c r="AJ5" s="1">
        <v>1</v>
      </c>
      <c r="AL5" s="1">
        <v>2</v>
      </c>
      <c r="AQ5" s="1">
        <v>4</v>
      </c>
      <c r="AR5" s="1">
        <v>1</v>
      </c>
      <c r="AU5" s="1">
        <v>32800000</v>
      </c>
      <c r="AW5" s="1">
        <v>501000</v>
      </c>
      <c r="AX5" s="1">
        <v>152000</v>
      </c>
      <c r="AZ5" s="1">
        <v>1</v>
      </c>
      <c r="BA5" s="1">
        <v>216.83</v>
      </c>
      <c r="BG5" s="1">
        <v>2</v>
      </c>
      <c r="BK5" s="1">
        <v>0</v>
      </c>
      <c r="CB5" s="1">
        <v>1</v>
      </c>
      <c r="CD5" s="1">
        <v>1</v>
      </c>
      <c r="CE5" s="1">
        <v>1</v>
      </c>
      <c r="CG5" s="1">
        <v>1</v>
      </c>
      <c r="CH5" s="1">
        <v>40</v>
      </c>
      <c r="CI5" s="1">
        <v>80</v>
      </c>
      <c r="CJ5" s="10">
        <f t="shared" si="0"/>
        <v>173.46400000000003</v>
      </c>
      <c r="CK5" s="10">
        <f t="shared" si="1"/>
        <v>5.7821333333333342</v>
      </c>
      <c r="CL5" s="1">
        <f t="shared" si="2"/>
        <v>6</v>
      </c>
      <c r="CM5" s="1">
        <v>5</v>
      </c>
      <c r="CN5" s="1">
        <f t="shared" si="3"/>
        <v>360</v>
      </c>
      <c r="CO5" s="11">
        <f t="shared" si="4"/>
        <v>52.564848484848497</v>
      </c>
      <c r="CP5" s="11">
        <f t="shared" si="5"/>
        <v>2523.1127272727276</v>
      </c>
      <c r="CQ5" s="11">
        <f t="shared" si="6"/>
        <v>5803.1127272727281</v>
      </c>
      <c r="CR5" s="9">
        <f t="shared" si="7"/>
        <v>6.2035672391493962E-2</v>
      </c>
      <c r="CS5" s="12">
        <f t="shared" si="8"/>
        <v>86.732000000000014</v>
      </c>
      <c r="CT5" s="12">
        <f t="shared" si="9"/>
        <v>2</v>
      </c>
      <c r="CU5" s="5">
        <f t="shared" si="10"/>
        <v>180</v>
      </c>
      <c r="CV5" s="5">
        <f t="shared" si="11"/>
        <v>-6.5359999999999729</v>
      </c>
      <c r="CW5" s="5" t="str">
        <f t="shared" si="12"/>
        <v/>
      </c>
      <c r="CX5" s="1">
        <v>5</v>
      </c>
      <c r="DE5" s="1">
        <v>1</v>
      </c>
      <c r="DF5" s="1">
        <v>2</v>
      </c>
      <c r="DU5" s="1">
        <v>2</v>
      </c>
      <c r="DV5" s="1">
        <v>1</v>
      </c>
      <c r="EP5" s="1">
        <v>1</v>
      </c>
    </row>
    <row r="6" spans="1:206">
      <c r="A6" s="5">
        <v>100090000000</v>
      </c>
      <c r="B6" s="1">
        <v>1</v>
      </c>
      <c r="C6" s="1">
        <v>1</v>
      </c>
      <c r="D6" s="1">
        <v>1</v>
      </c>
      <c r="E6" s="1" t="s">
        <v>244</v>
      </c>
      <c r="F6" s="1" t="s">
        <v>245</v>
      </c>
      <c r="G6" s="1" t="s">
        <v>246</v>
      </c>
      <c r="H6" s="1" t="s">
        <v>245</v>
      </c>
      <c r="I6" s="1" t="s">
        <v>247</v>
      </c>
      <c r="J6" s="1">
        <v>2</v>
      </c>
      <c r="K6" s="2">
        <v>43138</v>
      </c>
      <c r="O6" s="1" t="s">
        <v>221</v>
      </c>
      <c r="P6" s="1" t="s">
        <v>248</v>
      </c>
      <c r="Q6" s="1" t="s">
        <v>249</v>
      </c>
      <c r="W6" s="1" t="s">
        <v>224</v>
      </c>
      <c r="X6" s="1" t="s">
        <v>250</v>
      </c>
      <c r="Y6" s="1">
        <v>25</v>
      </c>
      <c r="AJ6" s="1">
        <v>1</v>
      </c>
      <c r="AL6" s="1">
        <v>2</v>
      </c>
      <c r="AQ6" s="1">
        <v>4</v>
      </c>
      <c r="AU6" s="1">
        <v>16800000</v>
      </c>
      <c r="AW6" s="1">
        <v>316000</v>
      </c>
      <c r="AX6" s="1">
        <v>96000</v>
      </c>
      <c r="AZ6" s="1">
        <v>1</v>
      </c>
      <c r="BA6" s="1">
        <v>176</v>
      </c>
      <c r="BG6" s="1">
        <v>2</v>
      </c>
      <c r="BK6" s="1">
        <v>0</v>
      </c>
      <c r="CA6" s="1">
        <v>3</v>
      </c>
      <c r="CB6" s="1">
        <v>3</v>
      </c>
      <c r="CC6" s="1">
        <v>3</v>
      </c>
      <c r="CD6" s="1">
        <v>1</v>
      </c>
      <c r="CE6" s="1">
        <v>1</v>
      </c>
      <c r="CH6" s="1">
        <v>50</v>
      </c>
      <c r="CI6" s="1">
        <v>100</v>
      </c>
      <c r="CJ6" s="10">
        <f t="shared" si="0"/>
        <v>176</v>
      </c>
      <c r="CK6" s="10">
        <f t="shared" si="1"/>
        <v>5.8666666666666663</v>
      </c>
      <c r="CL6" s="1">
        <f t="shared" si="2"/>
        <v>6</v>
      </c>
      <c r="CM6" s="1">
        <v>5</v>
      </c>
      <c r="CN6" s="1">
        <f t="shared" si="3"/>
        <v>360</v>
      </c>
      <c r="CO6" s="11">
        <f t="shared" si="4"/>
        <v>53.333333333333336</v>
      </c>
      <c r="CP6" s="11">
        <f t="shared" si="5"/>
        <v>2560</v>
      </c>
      <c r="CQ6" s="11">
        <f t="shared" si="6"/>
        <v>4240</v>
      </c>
      <c r="CR6" s="9">
        <f t="shared" si="7"/>
        <v>8.4905660377358486E-2</v>
      </c>
      <c r="CS6" s="12">
        <f t="shared" si="8"/>
        <v>88</v>
      </c>
      <c r="CT6" s="12">
        <f t="shared" si="9"/>
        <v>2</v>
      </c>
      <c r="CU6" s="5">
        <f t="shared" si="10"/>
        <v>180</v>
      </c>
      <c r="CV6" s="5">
        <f t="shared" si="11"/>
        <v>-4</v>
      </c>
      <c r="CW6" s="5" t="str">
        <f t="shared" si="12"/>
        <v/>
      </c>
      <c r="CZ6" s="1">
        <v>1</v>
      </c>
      <c r="DA6" s="1">
        <v>2</v>
      </c>
      <c r="DP6" s="1">
        <v>1</v>
      </c>
      <c r="DQ6" s="1">
        <v>1</v>
      </c>
      <c r="DR6" s="1">
        <v>11.5</v>
      </c>
      <c r="DS6" s="1">
        <v>2</v>
      </c>
      <c r="DT6" s="1">
        <v>8</v>
      </c>
      <c r="DU6" s="1">
        <v>4.7</v>
      </c>
      <c r="GQ6" s="1" t="s">
        <v>251</v>
      </c>
      <c r="GR6" s="1">
        <v>370</v>
      </c>
      <c r="GW6" s="1" t="s">
        <v>252</v>
      </c>
    </row>
    <row r="7" spans="1:206">
      <c r="A7" s="5">
        <v>100090000000</v>
      </c>
      <c r="B7" s="1">
        <v>1</v>
      </c>
      <c r="C7" s="1">
        <v>1</v>
      </c>
      <c r="D7" s="1">
        <v>1</v>
      </c>
      <c r="E7" s="1" t="s">
        <v>253</v>
      </c>
      <c r="F7" s="1" t="s">
        <v>254</v>
      </c>
      <c r="J7" s="1">
        <v>2</v>
      </c>
      <c r="K7" s="2">
        <v>43138</v>
      </c>
      <c r="L7" s="2">
        <v>43139</v>
      </c>
      <c r="O7" s="1" t="s">
        <v>221</v>
      </c>
      <c r="P7" s="1" t="s">
        <v>255</v>
      </c>
      <c r="Q7" s="1" t="s">
        <v>256</v>
      </c>
      <c r="W7" s="1" t="s">
        <v>257</v>
      </c>
      <c r="X7" s="1" t="s">
        <v>258</v>
      </c>
      <c r="AA7" s="1">
        <v>7</v>
      </c>
      <c r="AC7" s="1" t="s">
        <v>259</v>
      </c>
      <c r="AD7" s="1">
        <v>2</v>
      </c>
      <c r="AJ7" s="1">
        <v>2</v>
      </c>
      <c r="AL7" s="1">
        <v>2</v>
      </c>
      <c r="AQ7" s="1">
        <v>1</v>
      </c>
      <c r="AR7" s="1">
        <v>4</v>
      </c>
      <c r="AU7" s="1">
        <v>31000000</v>
      </c>
      <c r="AW7" s="1">
        <v>569000</v>
      </c>
      <c r="AX7" s="1">
        <v>173000</v>
      </c>
      <c r="AZ7" s="1">
        <v>1</v>
      </c>
      <c r="BA7" s="1">
        <v>180.12</v>
      </c>
      <c r="BG7" s="1">
        <v>2</v>
      </c>
      <c r="BK7" s="1">
        <v>0</v>
      </c>
      <c r="BT7" s="1">
        <v>2</v>
      </c>
      <c r="CA7" s="1">
        <v>3</v>
      </c>
      <c r="CB7" s="1">
        <v>1</v>
      </c>
      <c r="CD7" s="1">
        <v>1</v>
      </c>
      <c r="CE7" s="1">
        <v>1</v>
      </c>
      <c r="CG7" s="1">
        <v>1</v>
      </c>
      <c r="CH7" s="1">
        <v>40</v>
      </c>
      <c r="CI7" s="1">
        <v>80</v>
      </c>
      <c r="CJ7" s="10">
        <f t="shared" si="0"/>
        <v>144.096</v>
      </c>
      <c r="CK7" s="10">
        <f t="shared" si="1"/>
        <v>4.8032000000000004</v>
      </c>
      <c r="CL7" s="1">
        <f t="shared" si="2"/>
        <v>5</v>
      </c>
      <c r="CM7" s="1">
        <v>5</v>
      </c>
      <c r="CN7" s="1">
        <f t="shared" si="3"/>
        <v>300</v>
      </c>
      <c r="CO7" s="11">
        <f t="shared" si="4"/>
        <v>43.665454545454551</v>
      </c>
      <c r="CP7" s="11">
        <f t="shared" si="5"/>
        <v>2095.9418181818187</v>
      </c>
      <c r="CQ7" s="11">
        <f t="shared" si="6"/>
        <v>5195.9418181818182</v>
      </c>
      <c r="CR7" s="9">
        <f t="shared" si="7"/>
        <v>5.773736706408638E-2</v>
      </c>
      <c r="CS7" s="12">
        <f t="shared" si="8"/>
        <v>72.048000000000002</v>
      </c>
      <c r="CT7" s="12">
        <f t="shared" si="9"/>
        <v>2</v>
      </c>
      <c r="CU7" s="5">
        <f t="shared" si="10"/>
        <v>180</v>
      </c>
      <c r="CV7" s="5">
        <f t="shared" si="11"/>
        <v>-35.903999999999996</v>
      </c>
      <c r="CW7" s="5" t="str">
        <f t="shared" si="12"/>
        <v/>
      </c>
      <c r="CZ7" s="1">
        <v>4</v>
      </c>
      <c r="DA7" s="1">
        <v>2</v>
      </c>
      <c r="DP7" s="1">
        <v>1</v>
      </c>
      <c r="DQ7" s="1">
        <v>1</v>
      </c>
      <c r="DR7" s="1">
        <v>12</v>
      </c>
      <c r="DS7" s="1">
        <v>2</v>
      </c>
      <c r="DT7" s="1">
        <v>4</v>
      </c>
      <c r="DU7" s="1">
        <v>4.5</v>
      </c>
      <c r="EK7" s="1">
        <v>1</v>
      </c>
      <c r="GU7" s="1" t="s">
        <v>260</v>
      </c>
    </row>
    <row r="8" spans="1:206">
      <c r="A8" s="5">
        <v>100090000000</v>
      </c>
      <c r="B8" s="1">
        <v>1</v>
      </c>
      <c r="C8" s="1">
        <v>1</v>
      </c>
      <c r="D8" s="1">
        <v>1</v>
      </c>
      <c r="E8" s="1" t="s">
        <v>261</v>
      </c>
      <c r="F8" s="1" t="s">
        <v>262</v>
      </c>
      <c r="G8" s="1" t="s">
        <v>263</v>
      </c>
      <c r="I8" s="1" t="s">
        <v>264</v>
      </c>
      <c r="J8" s="1">
        <v>2</v>
      </c>
      <c r="K8" s="2">
        <v>43138</v>
      </c>
      <c r="L8" s="2">
        <v>43140</v>
      </c>
      <c r="O8" s="1" t="s">
        <v>221</v>
      </c>
      <c r="P8" s="1" t="s">
        <v>265</v>
      </c>
      <c r="Q8" s="1" t="s">
        <v>266</v>
      </c>
      <c r="AJ8" s="1">
        <v>2</v>
      </c>
      <c r="AL8" s="1">
        <v>2</v>
      </c>
      <c r="AQ8" s="1">
        <v>2</v>
      </c>
      <c r="AR8" s="1">
        <v>1</v>
      </c>
      <c r="AU8" s="1">
        <v>12800000</v>
      </c>
      <c r="AW8" s="1">
        <v>214000</v>
      </c>
      <c r="AX8" s="1">
        <v>65000</v>
      </c>
      <c r="AZ8" s="1">
        <v>1</v>
      </c>
      <c r="BA8" s="1">
        <v>198.45</v>
      </c>
      <c r="BG8" s="1">
        <v>2</v>
      </c>
      <c r="CB8" s="1">
        <v>1</v>
      </c>
      <c r="CD8" s="1">
        <v>1</v>
      </c>
      <c r="CJ8" s="10">
        <f t="shared" si="0"/>
        <v>198.45</v>
      </c>
      <c r="CK8" s="10">
        <f t="shared" si="1"/>
        <v>6.6149999999999993</v>
      </c>
      <c r="CL8" s="1">
        <f t="shared" si="2"/>
        <v>7</v>
      </c>
      <c r="CM8" s="1">
        <v>5</v>
      </c>
      <c r="CN8" s="1">
        <f t="shared" si="3"/>
        <v>420</v>
      </c>
      <c r="CO8" s="11">
        <f t="shared" si="4"/>
        <v>60.136363636363633</v>
      </c>
      <c r="CP8" s="11">
        <f t="shared" si="5"/>
        <v>2886.5454545454545</v>
      </c>
      <c r="CQ8" s="11">
        <f t="shared" si="6"/>
        <v>4166.545454545454</v>
      </c>
      <c r="CR8" s="9">
        <f t="shared" si="7"/>
        <v>0.10080293244894398</v>
      </c>
      <c r="CS8" s="12">
        <f t="shared" si="8"/>
        <v>119.07</v>
      </c>
      <c r="CT8" s="12">
        <f t="shared" si="9"/>
        <v>3</v>
      </c>
      <c r="CU8" s="5">
        <f t="shared" si="10"/>
        <v>270</v>
      </c>
      <c r="CV8" s="5">
        <f t="shared" si="11"/>
        <v>-71.550000000000011</v>
      </c>
      <c r="CW8" s="5" t="str">
        <f t="shared" si="12"/>
        <v/>
      </c>
      <c r="CZ8" s="1">
        <v>1</v>
      </c>
      <c r="DP8" s="1">
        <v>1</v>
      </c>
      <c r="DQ8" s="1">
        <v>1</v>
      </c>
      <c r="DR8" s="1">
        <v>2</v>
      </c>
      <c r="DT8" s="1">
        <v>1</v>
      </c>
      <c r="DU8" s="1">
        <v>4</v>
      </c>
    </row>
    <row r="9" spans="1:206">
      <c r="A9" s="5">
        <v>100090000000</v>
      </c>
      <c r="B9" s="1">
        <v>1</v>
      </c>
      <c r="C9" s="1">
        <v>1</v>
      </c>
      <c r="D9" s="1">
        <v>1</v>
      </c>
      <c r="E9" s="1" t="s">
        <v>267</v>
      </c>
      <c r="F9" s="1" t="s">
        <v>268</v>
      </c>
      <c r="G9" s="1" t="s">
        <v>269</v>
      </c>
      <c r="J9" s="1">
        <v>2</v>
      </c>
      <c r="K9" s="2">
        <v>43138</v>
      </c>
      <c r="O9" s="1" t="s">
        <v>221</v>
      </c>
      <c r="P9" s="1" t="s">
        <v>270</v>
      </c>
      <c r="Q9" s="1" t="s">
        <v>271</v>
      </c>
      <c r="R9" s="1">
        <v>7</v>
      </c>
      <c r="W9" s="1" t="s">
        <v>194</v>
      </c>
      <c r="X9" s="1" t="s">
        <v>272</v>
      </c>
      <c r="Y9" s="1">
        <v>12</v>
      </c>
      <c r="AJ9" s="1">
        <v>1</v>
      </c>
      <c r="AL9" s="1">
        <v>2</v>
      </c>
      <c r="AQ9" s="1">
        <v>2</v>
      </c>
      <c r="AS9" s="1">
        <v>3</v>
      </c>
      <c r="AU9" s="1">
        <v>35000000</v>
      </c>
      <c r="AW9" s="1">
        <v>550000</v>
      </c>
      <c r="AX9" s="1">
        <v>167000</v>
      </c>
      <c r="BA9" s="1">
        <v>210.37</v>
      </c>
      <c r="CB9" s="1">
        <v>1</v>
      </c>
      <c r="CC9" s="1">
        <v>1</v>
      </c>
      <c r="CE9" s="1">
        <v>1</v>
      </c>
      <c r="CH9" s="1">
        <v>50</v>
      </c>
      <c r="CI9" s="1">
        <v>80</v>
      </c>
      <c r="CJ9" s="10">
        <f t="shared" si="0"/>
        <v>168.29600000000002</v>
      </c>
      <c r="CK9" s="10">
        <f t="shared" si="1"/>
        <v>5.609866666666667</v>
      </c>
      <c r="CL9" s="1">
        <f t="shared" si="2"/>
        <v>6</v>
      </c>
      <c r="CM9" s="1">
        <v>5</v>
      </c>
      <c r="CN9" s="1">
        <f t="shared" si="3"/>
        <v>360</v>
      </c>
      <c r="CO9" s="11">
        <f t="shared" si="4"/>
        <v>50.998787878787887</v>
      </c>
      <c r="CP9" s="11">
        <f t="shared" si="5"/>
        <v>2447.9418181818182</v>
      </c>
      <c r="CQ9" s="11">
        <f t="shared" si="6"/>
        <v>5947.9418181818182</v>
      </c>
      <c r="CR9" s="9">
        <f t="shared" si="7"/>
        <v>6.0525138107360592E-2</v>
      </c>
      <c r="CS9" s="12">
        <f t="shared" si="8"/>
        <v>105.185</v>
      </c>
      <c r="CT9" s="12">
        <f t="shared" si="9"/>
        <v>3</v>
      </c>
      <c r="CU9" s="5">
        <f t="shared" si="10"/>
        <v>270</v>
      </c>
      <c r="CV9" s="5">
        <f t="shared" si="11"/>
        <v>-101.70399999999998</v>
      </c>
      <c r="CW9" s="5" t="str">
        <f t="shared" si="12"/>
        <v/>
      </c>
      <c r="GW9" s="1" t="s">
        <v>273</v>
      </c>
    </row>
    <row r="10" spans="1:206">
      <c r="A10" s="5">
        <v>100090000000</v>
      </c>
      <c r="B10" s="1">
        <v>1</v>
      </c>
      <c r="C10" s="1">
        <v>1</v>
      </c>
      <c r="D10" s="1">
        <v>1</v>
      </c>
      <c r="E10" s="1" t="s">
        <v>274</v>
      </c>
      <c r="F10" s="1" t="s">
        <v>275</v>
      </c>
      <c r="G10" s="1" t="s">
        <v>276</v>
      </c>
      <c r="I10" s="1" t="s">
        <v>277</v>
      </c>
      <c r="J10" s="1">
        <v>2</v>
      </c>
      <c r="K10" s="2">
        <v>43138</v>
      </c>
      <c r="L10" s="2">
        <v>43144</v>
      </c>
      <c r="O10" s="1" t="s">
        <v>221</v>
      </c>
      <c r="P10" s="1" t="s">
        <v>278</v>
      </c>
      <c r="Q10" s="1" t="s">
        <v>279</v>
      </c>
      <c r="W10" s="1" t="s">
        <v>280</v>
      </c>
      <c r="X10" s="1" t="s">
        <v>281</v>
      </c>
      <c r="Y10" s="1">
        <v>14</v>
      </c>
      <c r="AJ10" s="1">
        <v>2</v>
      </c>
      <c r="AL10" s="1">
        <v>3</v>
      </c>
      <c r="AM10" s="1">
        <v>201805</v>
      </c>
      <c r="AN10" s="1">
        <v>2</v>
      </c>
      <c r="AQ10" s="1">
        <v>3</v>
      </c>
      <c r="AR10" s="1">
        <v>1</v>
      </c>
      <c r="AU10" s="1">
        <v>96000000</v>
      </c>
      <c r="AW10" s="1">
        <v>919000</v>
      </c>
      <c r="AX10" s="1">
        <v>278000</v>
      </c>
      <c r="AZ10" s="1">
        <v>1</v>
      </c>
      <c r="BA10" s="1">
        <v>345.48</v>
      </c>
      <c r="BG10" s="1">
        <v>2</v>
      </c>
      <c r="BK10" s="1">
        <v>0</v>
      </c>
      <c r="CB10" s="1">
        <v>1</v>
      </c>
      <c r="CD10" s="1">
        <v>1</v>
      </c>
      <c r="CE10" s="1">
        <v>1</v>
      </c>
      <c r="CH10" s="1">
        <v>40</v>
      </c>
      <c r="CI10" s="1">
        <v>80</v>
      </c>
      <c r="CJ10" s="10">
        <f t="shared" si="0"/>
        <v>276.38400000000001</v>
      </c>
      <c r="CK10" s="10">
        <f t="shared" si="1"/>
        <v>9.2127999999999997</v>
      </c>
      <c r="CL10" s="1">
        <f t="shared" si="2"/>
        <v>9</v>
      </c>
      <c r="CM10" s="1">
        <v>5</v>
      </c>
      <c r="CN10" s="1">
        <f t="shared" si="3"/>
        <v>540</v>
      </c>
      <c r="CO10" s="11">
        <f t="shared" si="4"/>
        <v>83.752727272727284</v>
      </c>
      <c r="CP10" s="11">
        <f t="shared" si="5"/>
        <v>4020.1309090909094</v>
      </c>
      <c r="CQ10" s="11">
        <f t="shared" si="6"/>
        <v>13620.130909090909</v>
      </c>
      <c r="CR10" s="9">
        <f t="shared" si="7"/>
        <v>3.9647196022144761E-2</v>
      </c>
      <c r="CS10" s="12">
        <f t="shared" si="8"/>
        <v>138.19200000000001</v>
      </c>
      <c r="CT10" s="12">
        <f t="shared" si="9"/>
        <v>4</v>
      </c>
      <c r="CU10" s="5">
        <f t="shared" si="10"/>
        <v>360</v>
      </c>
      <c r="CV10" s="5">
        <f t="shared" si="11"/>
        <v>-83.615999999999985</v>
      </c>
      <c r="CW10" s="5" t="str">
        <f t="shared" si="12"/>
        <v/>
      </c>
      <c r="CZ10" s="1">
        <v>2</v>
      </c>
      <c r="DA10" s="1">
        <v>2</v>
      </c>
      <c r="DP10" s="1">
        <v>1</v>
      </c>
      <c r="DQ10" s="1">
        <v>1</v>
      </c>
      <c r="DT10" s="1">
        <v>4</v>
      </c>
      <c r="DU10" s="1">
        <v>6.5</v>
      </c>
      <c r="GU10" s="1" t="s">
        <v>282</v>
      </c>
    </row>
    <row r="11" spans="1:206">
      <c r="A11" s="5">
        <v>100090000000</v>
      </c>
      <c r="B11" s="1">
        <v>1</v>
      </c>
      <c r="C11" s="1">
        <v>1</v>
      </c>
      <c r="D11" s="1">
        <v>1</v>
      </c>
      <c r="E11" s="1" t="s">
        <v>283</v>
      </c>
      <c r="F11" s="1" t="s">
        <v>284</v>
      </c>
      <c r="J11" s="1">
        <v>2</v>
      </c>
      <c r="K11" s="2">
        <v>43138</v>
      </c>
      <c r="L11" s="2">
        <v>43138</v>
      </c>
      <c r="O11" s="1" t="s">
        <v>221</v>
      </c>
      <c r="P11" s="1" t="s">
        <v>285</v>
      </c>
      <c r="Q11" s="1" t="s">
        <v>286</v>
      </c>
      <c r="W11" s="1" t="s">
        <v>230</v>
      </c>
      <c r="X11" s="1" t="s">
        <v>231</v>
      </c>
      <c r="Y11" s="1">
        <v>22</v>
      </c>
      <c r="AL11" s="1">
        <v>1</v>
      </c>
      <c r="AQ11" s="1">
        <v>1</v>
      </c>
      <c r="AS11" s="1">
        <v>3</v>
      </c>
      <c r="AU11" s="1">
        <v>29800000</v>
      </c>
      <c r="AW11" s="1">
        <v>597000</v>
      </c>
      <c r="AX11" s="1">
        <v>181000</v>
      </c>
      <c r="AZ11" s="1">
        <v>2</v>
      </c>
      <c r="BA11" s="1">
        <v>165.1</v>
      </c>
      <c r="CB11" s="1">
        <v>1</v>
      </c>
      <c r="CD11" s="1">
        <v>1</v>
      </c>
      <c r="CE11" s="1">
        <v>1</v>
      </c>
      <c r="CH11" s="1">
        <v>40</v>
      </c>
      <c r="CI11" s="1">
        <v>80</v>
      </c>
      <c r="CJ11" s="10">
        <f t="shared" si="0"/>
        <v>132.08000000000001</v>
      </c>
      <c r="CK11" s="10">
        <f t="shared" si="1"/>
        <v>4.4026666666666667</v>
      </c>
      <c r="CL11" s="1">
        <f t="shared" si="2"/>
        <v>4</v>
      </c>
      <c r="CM11" s="1">
        <v>5</v>
      </c>
      <c r="CN11" s="1">
        <f t="shared" si="3"/>
        <v>240</v>
      </c>
      <c r="CO11" s="11">
        <f t="shared" si="4"/>
        <v>40.024242424242431</v>
      </c>
      <c r="CP11" s="11">
        <f t="shared" si="5"/>
        <v>1921.1636363636367</v>
      </c>
      <c r="CQ11" s="11">
        <f t="shared" si="6"/>
        <v>4901.1636363636371</v>
      </c>
      <c r="CR11" s="9">
        <f t="shared" si="7"/>
        <v>4.8967963081123583E-2</v>
      </c>
      <c r="CS11" s="12">
        <f t="shared" si="8"/>
        <v>66.040000000000006</v>
      </c>
      <c r="CT11" s="12">
        <f t="shared" si="9"/>
        <v>2</v>
      </c>
      <c r="CU11" s="5">
        <f t="shared" si="10"/>
        <v>180</v>
      </c>
      <c r="CV11" s="5">
        <f t="shared" si="11"/>
        <v>-47.919999999999987</v>
      </c>
      <c r="CW11" s="5" t="str">
        <f t="shared" si="12"/>
        <v/>
      </c>
      <c r="DP11" s="1">
        <v>1</v>
      </c>
      <c r="DQ11" s="1">
        <v>1</v>
      </c>
      <c r="DR11" s="1">
        <v>12.4</v>
      </c>
      <c r="DT11" s="1">
        <v>2</v>
      </c>
      <c r="DU11" s="1">
        <v>4.5</v>
      </c>
      <c r="GU11" s="1" t="s">
        <v>287</v>
      </c>
      <c r="GV11" s="1" t="s">
        <v>288</v>
      </c>
    </row>
    <row r="12" spans="1:206">
      <c r="A12" s="5">
        <v>100090000000</v>
      </c>
      <c r="B12" s="1">
        <v>1</v>
      </c>
      <c r="C12" s="1">
        <v>1</v>
      </c>
      <c r="D12" s="1">
        <v>1</v>
      </c>
      <c r="E12" s="1" t="s">
        <v>283</v>
      </c>
      <c r="F12" s="1" t="s">
        <v>284</v>
      </c>
      <c r="J12" s="1">
        <v>2</v>
      </c>
      <c r="K12" s="2">
        <v>43138</v>
      </c>
      <c r="L12" s="2">
        <v>43138</v>
      </c>
      <c r="O12" s="1" t="s">
        <v>221</v>
      </c>
      <c r="P12" s="1" t="s">
        <v>285</v>
      </c>
      <c r="Q12" s="1" t="s">
        <v>286</v>
      </c>
      <c r="W12" s="1" t="s">
        <v>230</v>
      </c>
      <c r="X12" s="1" t="s">
        <v>231</v>
      </c>
      <c r="Y12" s="1">
        <v>22</v>
      </c>
      <c r="AL12" s="1">
        <v>1</v>
      </c>
      <c r="AQ12" s="1">
        <v>1</v>
      </c>
      <c r="AS12" s="1">
        <v>3</v>
      </c>
      <c r="AU12" s="1">
        <v>30800000</v>
      </c>
      <c r="AW12" s="1">
        <v>617000</v>
      </c>
      <c r="AX12" s="1">
        <v>187000</v>
      </c>
      <c r="AZ12" s="1">
        <v>2</v>
      </c>
      <c r="BA12" s="1">
        <v>165.12</v>
      </c>
      <c r="CB12" s="1">
        <v>1</v>
      </c>
      <c r="CD12" s="1">
        <v>1</v>
      </c>
      <c r="CE12" s="1">
        <v>1</v>
      </c>
      <c r="CH12" s="1">
        <v>40</v>
      </c>
      <c r="CI12" s="1">
        <v>80</v>
      </c>
      <c r="CJ12" s="10">
        <f t="shared" si="0"/>
        <v>132.096</v>
      </c>
      <c r="CK12" s="10">
        <f t="shared" si="1"/>
        <v>4.4032</v>
      </c>
      <c r="CL12" s="1">
        <f t="shared" si="2"/>
        <v>4</v>
      </c>
      <c r="CM12" s="1">
        <v>5</v>
      </c>
      <c r="CN12" s="1">
        <f t="shared" si="3"/>
        <v>240</v>
      </c>
      <c r="CO12" s="11">
        <f t="shared" si="4"/>
        <v>40.029090909090911</v>
      </c>
      <c r="CP12" s="11">
        <f t="shared" si="5"/>
        <v>1921.3963636363637</v>
      </c>
      <c r="CQ12" s="11">
        <f t="shared" si="6"/>
        <v>5001.3963636363642</v>
      </c>
      <c r="CR12" s="9">
        <f t="shared" si="7"/>
        <v>4.7986598651721987E-2</v>
      </c>
      <c r="CS12" s="12">
        <f t="shared" si="8"/>
        <v>66.048000000000002</v>
      </c>
      <c r="CT12" s="12">
        <f t="shared" si="9"/>
        <v>2</v>
      </c>
      <c r="CU12" s="5">
        <f t="shared" si="10"/>
        <v>180</v>
      </c>
      <c r="CV12" s="5">
        <f t="shared" si="11"/>
        <v>-47.903999999999996</v>
      </c>
      <c r="CW12" s="5" t="str">
        <f t="shared" si="12"/>
        <v/>
      </c>
      <c r="DP12" s="1">
        <v>1</v>
      </c>
      <c r="DQ12" s="1">
        <v>1</v>
      </c>
      <c r="DR12" s="1">
        <v>11.7</v>
      </c>
      <c r="DT12" s="1">
        <v>2</v>
      </c>
      <c r="DU12" s="1">
        <v>4.5</v>
      </c>
      <c r="GU12" s="1" t="s">
        <v>287</v>
      </c>
      <c r="GV12" s="1" t="s">
        <v>288</v>
      </c>
    </row>
    <row r="13" spans="1:206">
      <c r="A13" s="5">
        <v>100090000000</v>
      </c>
      <c r="B13" s="1">
        <v>1</v>
      </c>
      <c r="C13" s="1">
        <v>1</v>
      </c>
      <c r="D13" s="1">
        <v>1</v>
      </c>
      <c r="E13" s="1" t="s">
        <v>283</v>
      </c>
      <c r="F13" s="1" t="s">
        <v>284</v>
      </c>
      <c r="J13" s="1">
        <v>2</v>
      </c>
      <c r="K13" s="2">
        <v>43138</v>
      </c>
      <c r="L13" s="2">
        <v>43138</v>
      </c>
      <c r="O13" s="1" t="s">
        <v>221</v>
      </c>
      <c r="P13" s="1" t="s">
        <v>285</v>
      </c>
      <c r="Q13" s="1" t="s">
        <v>286</v>
      </c>
      <c r="W13" s="1" t="s">
        <v>230</v>
      </c>
      <c r="X13" s="1" t="s">
        <v>231</v>
      </c>
      <c r="Y13" s="1">
        <v>22</v>
      </c>
      <c r="AL13" s="1">
        <v>1</v>
      </c>
      <c r="AQ13" s="1">
        <v>1</v>
      </c>
      <c r="AS13" s="1">
        <v>3</v>
      </c>
      <c r="AU13" s="1">
        <v>29800000</v>
      </c>
      <c r="AW13" s="1">
        <v>597000</v>
      </c>
      <c r="AX13" s="1">
        <v>181000</v>
      </c>
      <c r="AZ13" s="1">
        <v>2</v>
      </c>
      <c r="BA13" s="1">
        <v>165.13</v>
      </c>
      <c r="CB13" s="1">
        <v>1</v>
      </c>
      <c r="CD13" s="1">
        <v>1</v>
      </c>
      <c r="CE13" s="1">
        <v>1</v>
      </c>
      <c r="CH13" s="1">
        <v>40</v>
      </c>
      <c r="CI13" s="1">
        <v>80</v>
      </c>
      <c r="CJ13" s="10">
        <f t="shared" si="0"/>
        <v>132.10400000000001</v>
      </c>
      <c r="CK13" s="10">
        <f t="shared" si="1"/>
        <v>4.4034666666666675</v>
      </c>
      <c r="CL13" s="1">
        <f t="shared" si="2"/>
        <v>4</v>
      </c>
      <c r="CM13" s="1">
        <v>5</v>
      </c>
      <c r="CN13" s="1">
        <f t="shared" si="3"/>
        <v>240</v>
      </c>
      <c r="CO13" s="11">
        <f t="shared" si="4"/>
        <v>40.031515151515158</v>
      </c>
      <c r="CP13" s="11">
        <f t="shared" si="5"/>
        <v>1921.5127272727275</v>
      </c>
      <c r="CQ13" s="11">
        <f t="shared" si="6"/>
        <v>4901.5127272727277</v>
      </c>
      <c r="CR13" s="9">
        <f t="shared" si="7"/>
        <v>4.8964475531116179E-2</v>
      </c>
      <c r="CS13" s="12">
        <f t="shared" si="8"/>
        <v>66.052000000000007</v>
      </c>
      <c r="CT13" s="12">
        <f t="shared" si="9"/>
        <v>2</v>
      </c>
      <c r="CU13" s="5">
        <f t="shared" si="10"/>
        <v>180</v>
      </c>
      <c r="CV13" s="5">
        <f t="shared" si="11"/>
        <v>-47.895999999999987</v>
      </c>
      <c r="CW13" s="5" t="str">
        <f t="shared" si="12"/>
        <v/>
      </c>
      <c r="DP13" s="1">
        <v>1</v>
      </c>
      <c r="DQ13" s="1">
        <v>1</v>
      </c>
      <c r="DR13" s="1">
        <v>11.1</v>
      </c>
      <c r="DT13" s="1">
        <v>2</v>
      </c>
      <c r="DU13" s="1">
        <v>4.5</v>
      </c>
      <c r="GU13" s="1" t="s">
        <v>287</v>
      </c>
      <c r="GV13" s="1" t="s">
        <v>288</v>
      </c>
    </row>
    <row r="14" spans="1:206">
      <c r="A14" s="5">
        <v>100090000000</v>
      </c>
      <c r="B14" s="1">
        <v>1</v>
      </c>
      <c r="C14" s="1">
        <v>1</v>
      </c>
      <c r="D14" s="1">
        <v>1</v>
      </c>
      <c r="E14" s="1" t="s">
        <v>283</v>
      </c>
      <c r="F14" s="1" t="s">
        <v>284</v>
      </c>
      <c r="J14" s="1">
        <v>2</v>
      </c>
      <c r="K14" s="2">
        <v>43138</v>
      </c>
      <c r="O14" s="1" t="s">
        <v>221</v>
      </c>
      <c r="P14" s="1" t="s">
        <v>289</v>
      </c>
      <c r="Q14" s="1" t="s">
        <v>290</v>
      </c>
      <c r="U14" s="1" t="s">
        <v>291</v>
      </c>
      <c r="W14" s="1" t="s">
        <v>292</v>
      </c>
      <c r="X14" s="1" t="s">
        <v>293</v>
      </c>
      <c r="Y14" s="1">
        <v>15</v>
      </c>
      <c r="AJ14" s="1">
        <v>1</v>
      </c>
      <c r="AL14" s="1">
        <v>1</v>
      </c>
      <c r="AQ14" s="1">
        <v>1</v>
      </c>
      <c r="AS14" s="1">
        <v>3</v>
      </c>
      <c r="AU14" s="1">
        <v>24800000</v>
      </c>
      <c r="AW14" s="1">
        <v>726000</v>
      </c>
      <c r="AX14" s="1">
        <v>220000</v>
      </c>
      <c r="BA14" s="1">
        <v>113.02</v>
      </c>
      <c r="BG14" s="1">
        <v>1</v>
      </c>
      <c r="BH14" s="1">
        <v>168</v>
      </c>
      <c r="CB14" s="1">
        <v>1</v>
      </c>
      <c r="CD14" s="1">
        <v>1</v>
      </c>
      <c r="CE14" s="1">
        <v>12</v>
      </c>
      <c r="CG14" s="1">
        <v>1</v>
      </c>
      <c r="CH14" s="1">
        <v>60</v>
      </c>
      <c r="CI14" s="1">
        <v>200</v>
      </c>
      <c r="CJ14" s="10">
        <f t="shared" si="0"/>
        <v>226.04</v>
      </c>
      <c r="CK14" s="10">
        <f t="shared" si="1"/>
        <v>7.5346666666666664</v>
      </c>
      <c r="CL14" s="1">
        <f t="shared" si="2"/>
        <v>8</v>
      </c>
      <c r="CM14" s="1">
        <v>5</v>
      </c>
      <c r="CN14" s="1">
        <f t="shared" si="3"/>
        <v>480</v>
      </c>
      <c r="CO14" s="11">
        <f t="shared" si="4"/>
        <v>68.4969696969697</v>
      </c>
      <c r="CP14" s="11">
        <f t="shared" si="5"/>
        <v>3287.8545454545456</v>
      </c>
      <c r="CQ14" s="11">
        <f t="shared" si="6"/>
        <v>5767.8545454545456</v>
      </c>
      <c r="CR14" s="9">
        <f t="shared" si="7"/>
        <v>8.3219851717355117E-2</v>
      </c>
      <c r="CS14" s="12">
        <f t="shared" si="8"/>
        <v>67.811999999999998</v>
      </c>
      <c r="CT14" s="12">
        <f t="shared" si="9"/>
        <v>2</v>
      </c>
      <c r="CU14" s="5">
        <f t="shared" si="10"/>
        <v>180</v>
      </c>
      <c r="CV14" s="5">
        <f t="shared" si="11"/>
        <v>46.039999999999992</v>
      </c>
      <c r="CW14" s="5" t="str">
        <f t="shared" si="12"/>
        <v>!</v>
      </c>
      <c r="CZ14" s="1">
        <v>4</v>
      </c>
      <c r="DA14" s="1">
        <v>2</v>
      </c>
      <c r="DP14" s="1">
        <v>1</v>
      </c>
      <c r="DQ14" s="1">
        <v>2</v>
      </c>
      <c r="DR14" s="1">
        <v>5.0999999999999996</v>
      </c>
      <c r="DT14" s="1">
        <v>5</v>
      </c>
      <c r="DU14" s="1">
        <v>5.5</v>
      </c>
      <c r="GQ14" s="1" t="s">
        <v>294</v>
      </c>
      <c r="GR14" s="1">
        <v>650</v>
      </c>
      <c r="GS14" s="1">
        <v>9</v>
      </c>
      <c r="GT14" s="1">
        <v>1</v>
      </c>
      <c r="GU14" s="1" t="s">
        <v>295</v>
      </c>
      <c r="GV14" s="1" t="s">
        <v>296</v>
      </c>
    </row>
    <row r="15" spans="1:206">
      <c r="A15" s="5">
        <v>100090000000</v>
      </c>
      <c r="B15" s="1">
        <v>1</v>
      </c>
      <c r="C15" s="1">
        <v>1</v>
      </c>
      <c r="D15" s="1">
        <v>1</v>
      </c>
      <c r="E15" s="1" t="s">
        <v>297</v>
      </c>
      <c r="F15" s="1" t="s">
        <v>298</v>
      </c>
      <c r="G15" s="1" t="s">
        <v>299</v>
      </c>
      <c r="H15" s="1" t="s">
        <v>300</v>
      </c>
      <c r="I15" s="1" t="s">
        <v>301</v>
      </c>
      <c r="J15" s="1">
        <v>2</v>
      </c>
      <c r="K15" s="2">
        <v>43138</v>
      </c>
      <c r="L15" s="2">
        <v>43144</v>
      </c>
      <c r="O15" s="1" t="s">
        <v>221</v>
      </c>
      <c r="P15" s="1" t="s">
        <v>302</v>
      </c>
      <c r="Q15" s="1" t="s">
        <v>303</v>
      </c>
      <c r="W15" s="1" t="s">
        <v>304</v>
      </c>
      <c r="X15" s="1" t="s">
        <v>305</v>
      </c>
      <c r="Y15" s="1">
        <v>22</v>
      </c>
      <c r="Z15" s="1">
        <v>1700</v>
      </c>
      <c r="AJ15" s="1">
        <v>1</v>
      </c>
      <c r="AL15" s="1">
        <v>1</v>
      </c>
      <c r="AQ15" s="1">
        <v>5</v>
      </c>
      <c r="AR15" s="1">
        <v>1</v>
      </c>
      <c r="AU15" s="1">
        <v>35000000</v>
      </c>
      <c r="AW15" s="1">
        <v>209000</v>
      </c>
      <c r="AX15" s="1">
        <v>64000</v>
      </c>
      <c r="AZ15" s="1">
        <v>2</v>
      </c>
      <c r="BA15" s="1">
        <v>555.37</v>
      </c>
      <c r="BG15" s="1">
        <v>2</v>
      </c>
      <c r="BK15" s="1">
        <v>0</v>
      </c>
      <c r="CA15" s="1">
        <v>3</v>
      </c>
      <c r="CB15" s="1">
        <v>1</v>
      </c>
      <c r="CC15" s="1">
        <v>1</v>
      </c>
      <c r="CD15" s="1">
        <v>1</v>
      </c>
      <c r="CE15" s="1">
        <v>1</v>
      </c>
      <c r="CG15" s="1">
        <v>1</v>
      </c>
      <c r="CH15" s="1">
        <v>50</v>
      </c>
      <c r="CI15" s="1">
        <v>80</v>
      </c>
      <c r="CJ15" s="10">
        <f t="shared" si="0"/>
        <v>444.29600000000005</v>
      </c>
      <c r="CK15" s="10">
        <f t="shared" si="1"/>
        <v>14.809866666666668</v>
      </c>
      <c r="CL15" s="1">
        <f t="shared" si="2"/>
        <v>15</v>
      </c>
      <c r="CM15" s="1">
        <v>5</v>
      </c>
      <c r="CN15" s="1">
        <f t="shared" si="3"/>
        <v>900</v>
      </c>
      <c r="CO15" s="11">
        <f t="shared" si="4"/>
        <v>134.63515151515153</v>
      </c>
      <c r="CP15" s="11">
        <f t="shared" si="5"/>
        <v>6462.4872727272732</v>
      </c>
      <c r="CQ15" s="11">
        <f t="shared" si="6"/>
        <v>9962.4872727272741</v>
      </c>
      <c r="CR15" s="9">
        <f t="shared" si="7"/>
        <v>9.0338885798508142E-2</v>
      </c>
      <c r="CS15" s="12">
        <f t="shared" si="8"/>
        <v>277.685</v>
      </c>
      <c r="CT15" s="12">
        <f t="shared" si="9"/>
        <v>9</v>
      </c>
      <c r="CU15" s="5">
        <f t="shared" si="10"/>
        <v>810</v>
      </c>
      <c r="CV15" s="5">
        <f t="shared" si="11"/>
        <v>-365.70399999999995</v>
      </c>
      <c r="CW15" s="5" t="str">
        <f t="shared" si="12"/>
        <v/>
      </c>
      <c r="CZ15" s="1">
        <v>1</v>
      </c>
      <c r="DA15" s="1">
        <v>2</v>
      </c>
      <c r="DP15" s="1">
        <v>1</v>
      </c>
      <c r="DQ15" s="1">
        <v>2</v>
      </c>
      <c r="DR15" s="1">
        <v>35</v>
      </c>
      <c r="DT15" s="1">
        <v>3</v>
      </c>
      <c r="DU15" s="1">
        <v>3</v>
      </c>
      <c r="EK15" s="1">
        <v>1</v>
      </c>
    </row>
    <row r="16" spans="1:206">
      <c r="A16" s="5">
        <v>100090000000</v>
      </c>
      <c r="B16" s="1">
        <v>1</v>
      </c>
      <c r="C16" s="1">
        <v>1</v>
      </c>
      <c r="D16" s="1">
        <v>1</v>
      </c>
      <c r="E16" s="1" t="s">
        <v>306</v>
      </c>
      <c r="F16" s="1" t="s">
        <v>307</v>
      </c>
      <c r="J16" s="1">
        <v>2</v>
      </c>
      <c r="K16" s="2">
        <v>43138</v>
      </c>
      <c r="O16" s="1" t="s">
        <v>221</v>
      </c>
      <c r="P16" s="1" t="s">
        <v>248</v>
      </c>
      <c r="Q16" s="1" t="s">
        <v>308</v>
      </c>
      <c r="W16" s="1" t="s">
        <v>224</v>
      </c>
      <c r="X16" s="1" t="s">
        <v>250</v>
      </c>
      <c r="AJ16" s="1">
        <v>1</v>
      </c>
      <c r="AL16" s="1">
        <v>2</v>
      </c>
      <c r="AQ16" s="1">
        <v>4</v>
      </c>
      <c r="AR16" s="1">
        <v>1</v>
      </c>
      <c r="AS16" s="1">
        <v>50</v>
      </c>
      <c r="AT16" s="1">
        <v>1000000</v>
      </c>
      <c r="AU16" s="1">
        <v>1800000</v>
      </c>
      <c r="AW16" s="1">
        <v>55000</v>
      </c>
      <c r="AX16" s="1">
        <v>17000</v>
      </c>
      <c r="AZ16" s="1">
        <v>1</v>
      </c>
      <c r="BA16" s="1">
        <v>109</v>
      </c>
      <c r="CB16" s="1">
        <v>4</v>
      </c>
      <c r="CD16" s="1">
        <v>2</v>
      </c>
      <c r="CE16" s="1">
        <v>99</v>
      </c>
      <c r="CG16" s="1">
        <v>13</v>
      </c>
      <c r="CJ16" s="10">
        <f t="shared" si="0"/>
        <v>109</v>
      </c>
      <c r="CK16" s="10">
        <f t="shared" si="1"/>
        <v>3.6333333333333333</v>
      </c>
      <c r="CL16" s="1">
        <f t="shared" si="2"/>
        <v>4</v>
      </c>
      <c r="CM16" s="1">
        <v>5</v>
      </c>
      <c r="CN16" s="1">
        <f t="shared" si="3"/>
        <v>240</v>
      </c>
      <c r="CO16" s="11">
        <f t="shared" ref="CO3:CO66" si="13">CJ16/3.3</f>
        <v>33.030303030303031</v>
      </c>
      <c r="CP16" s="11">
        <f t="shared" si="5"/>
        <v>1585.4545454545455</v>
      </c>
      <c r="CQ16" s="11">
        <f t="shared" ref="CQ3:CQ66" si="14">CP16+(AU16/10000)</f>
        <v>1765.4545454545455</v>
      </c>
      <c r="CR16" s="9">
        <f t="shared" ref="CR3:CR66" si="15">CN16/CQ16</f>
        <v>0.13594232749742532</v>
      </c>
      <c r="CS16" s="12">
        <f t="shared" si="8"/>
        <v>65.399999999999991</v>
      </c>
      <c r="CT16" s="12">
        <f t="shared" si="9"/>
        <v>2</v>
      </c>
      <c r="CU16" s="5">
        <f t="shared" si="10"/>
        <v>180</v>
      </c>
      <c r="CV16" s="5">
        <f t="shared" si="11"/>
        <v>-71</v>
      </c>
      <c r="CW16" s="5" t="str">
        <f t="shared" si="12"/>
        <v/>
      </c>
    </row>
    <row r="17" spans="1:203">
      <c r="A17" s="5">
        <v>100090000000</v>
      </c>
      <c r="B17" s="1">
        <v>1</v>
      </c>
      <c r="C17" s="1">
        <v>1</v>
      </c>
      <c r="D17" s="1">
        <v>1</v>
      </c>
      <c r="E17" s="1" t="s">
        <v>306</v>
      </c>
      <c r="F17" s="1" t="s">
        <v>307</v>
      </c>
      <c r="J17" s="1">
        <v>2</v>
      </c>
      <c r="K17" s="2">
        <v>43138</v>
      </c>
      <c r="O17" s="1" t="s">
        <v>221</v>
      </c>
      <c r="P17" s="1" t="s">
        <v>309</v>
      </c>
      <c r="Q17" s="1" t="s">
        <v>310</v>
      </c>
      <c r="W17" s="1" t="s">
        <v>311</v>
      </c>
      <c r="X17" s="1" t="s">
        <v>312</v>
      </c>
      <c r="Y17" s="1">
        <v>7</v>
      </c>
      <c r="AJ17" s="1">
        <v>2</v>
      </c>
      <c r="AL17" s="1">
        <v>2</v>
      </c>
      <c r="AQ17" s="1">
        <v>4</v>
      </c>
      <c r="AR17" s="1">
        <v>1</v>
      </c>
      <c r="AU17" s="1">
        <v>7500000</v>
      </c>
      <c r="AW17" s="1">
        <v>246000</v>
      </c>
      <c r="AX17" s="1">
        <v>75000</v>
      </c>
      <c r="AZ17" s="1">
        <v>1</v>
      </c>
      <c r="BA17" s="1">
        <v>101.17</v>
      </c>
      <c r="CB17" s="1">
        <v>1</v>
      </c>
      <c r="CD17" s="1">
        <v>1</v>
      </c>
      <c r="CE17" s="1">
        <v>12</v>
      </c>
      <c r="CG17" s="1">
        <v>1</v>
      </c>
      <c r="CH17" s="1">
        <v>60</v>
      </c>
      <c r="CI17" s="1">
        <v>200</v>
      </c>
      <c r="CJ17" s="10">
        <f t="shared" si="0"/>
        <v>202.34</v>
      </c>
      <c r="CK17" s="10">
        <f t="shared" si="1"/>
        <v>6.7446666666666664</v>
      </c>
      <c r="CL17" s="1">
        <f t="shared" si="2"/>
        <v>7</v>
      </c>
      <c r="CM17" s="1">
        <v>5</v>
      </c>
      <c r="CN17" s="1">
        <f t="shared" si="3"/>
        <v>420</v>
      </c>
      <c r="CO17" s="11">
        <f t="shared" si="13"/>
        <v>61.31515151515152</v>
      </c>
      <c r="CP17" s="11">
        <f t="shared" si="5"/>
        <v>2943.1272727272731</v>
      </c>
      <c r="CQ17" s="11">
        <f t="shared" si="14"/>
        <v>3693.1272727272731</v>
      </c>
      <c r="CR17" s="9">
        <f t="shared" si="15"/>
        <v>0.11372475655025058</v>
      </c>
      <c r="CS17" s="12">
        <f t="shared" si="8"/>
        <v>60.701999999999998</v>
      </c>
      <c r="CT17" s="12">
        <f t="shared" si="9"/>
        <v>2</v>
      </c>
      <c r="CU17" s="5">
        <f t="shared" si="10"/>
        <v>180</v>
      </c>
      <c r="CV17" s="5">
        <f t="shared" si="11"/>
        <v>22.340000000000003</v>
      </c>
      <c r="CW17" s="5" t="str">
        <f t="shared" si="12"/>
        <v>!</v>
      </c>
      <c r="DP17" s="1">
        <v>1</v>
      </c>
    </row>
    <row r="18" spans="1:203">
      <c r="A18" s="5">
        <v>100090000000</v>
      </c>
      <c r="B18" s="1">
        <v>1</v>
      </c>
      <c r="C18" s="1">
        <v>1</v>
      </c>
      <c r="D18" s="1">
        <v>1</v>
      </c>
      <c r="E18" s="1" t="s">
        <v>313</v>
      </c>
      <c r="F18" s="1" t="s">
        <v>314</v>
      </c>
      <c r="G18" s="1" t="s">
        <v>315</v>
      </c>
      <c r="H18" s="1" t="s">
        <v>316</v>
      </c>
      <c r="J18" s="1">
        <v>2</v>
      </c>
      <c r="K18" s="2">
        <v>43139</v>
      </c>
      <c r="L18" s="2">
        <v>43139</v>
      </c>
      <c r="O18" s="1" t="s">
        <v>221</v>
      </c>
      <c r="P18" s="1" t="s">
        <v>317</v>
      </c>
      <c r="Q18" s="1" t="s">
        <v>318</v>
      </c>
      <c r="W18" s="1" t="s">
        <v>319</v>
      </c>
      <c r="X18" s="1" t="s">
        <v>320</v>
      </c>
      <c r="Y18" s="1">
        <v>23</v>
      </c>
      <c r="Z18" s="1">
        <v>1840</v>
      </c>
      <c r="AA18" s="1">
        <v>4</v>
      </c>
      <c r="AC18" s="1" t="s">
        <v>321</v>
      </c>
      <c r="AD18" s="1">
        <v>6</v>
      </c>
      <c r="AE18" s="1">
        <v>480</v>
      </c>
      <c r="AJ18" s="1">
        <v>1</v>
      </c>
      <c r="AL18" s="1">
        <v>1</v>
      </c>
      <c r="AQ18" s="1">
        <v>4</v>
      </c>
      <c r="AR18" s="1">
        <v>9</v>
      </c>
      <c r="AU18" s="1">
        <v>11800000</v>
      </c>
      <c r="AW18" s="1">
        <v>246000</v>
      </c>
      <c r="AX18" s="1">
        <v>75000</v>
      </c>
      <c r="AZ18" s="1">
        <v>1</v>
      </c>
      <c r="BA18" s="1">
        <v>159.19</v>
      </c>
      <c r="BG18" s="1">
        <v>2</v>
      </c>
      <c r="CB18" s="1">
        <v>1</v>
      </c>
      <c r="CD18" s="1">
        <v>1</v>
      </c>
      <c r="CE18" s="1">
        <v>1</v>
      </c>
      <c r="CG18" s="1">
        <v>1</v>
      </c>
      <c r="CH18" s="1">
        <v>50</v>
      </c>
      <c r="CI18" s="1">
        <v>100</v>
      </c>
      <c r="CJ18" s="10">
        <f t="shared" si="0"/>
        <v>159.19</v>
      </c>
      <c r="CK18" s="10">
        <f t="shared" si="1"/>
        <v>5.3063333333333329</v>
      </c>
      <c r="CL18" s="1">
        <f t="shared" si="2"/>
        <v>5</v>
      </c>
      <c r="CM18" s="1">
        <v>5</v>
      </c>
      <c r="CN18" s="1">
        <f t="shared" si="3"/>
        <v>300</v>
      </c>
      <c r="CO18" s="11">
        <f t="shared" si="13"/>
        <v>48.239393939393942</v>
      </c>
      <c r="CP18" s="11">
        <f t="shared" si="5"/>
        <v>2315.4909090909091</v>
      </c>
      <c r="CQ18" s="11">
        <f t="shared" si="14"/>
        <v>3495.4909090909091</v>
      </c>
      <c r="CR18" s="9">
        <f t="shared" si="15"/>
        <v>8.5824854877972659E-2</v>
      </c>
      <c r="CS18" s="12">
        <f t="shared" si="8"/>
        <v>79.594999999999999</v>
      </c>
      <c r="CT18" s="12">
        <f t="shared" si="9"/>
        <v>2</v>
      </c>
      <c r="CU18" s="5">
        <f t="shared" si="10"/>
        <v>180</v>
      </c>
      <c r="CV18" s="5">
        <f t="shared" si="11"/>
        <v>-20.810000000000002</v>
      </c>
      <c r="CW18" s="5" t="str">
        <f t="shared" si="12"/>
        <v/>
      </c>
      <c r="CZ18" s="1">
        <v>1</v>
      </c>
      <c r="DQ18" s="1">
        <v>1</v>
      </c>
      <c r="DR18" s="1">
        <v>10</v>
      </c>
      <c r="DT18" s="1">
        <v>6</v>
      </c>
      <c r="DU18" s="1">
        <v>4.8</v>
      </c>
    </row>
    <row r="19" spans="1:203">
      <c r="A19" s="5">
        <v>100090000000</v>
      </c>
      <c r="B19" s="1">
        <v>1</v>
      </c>
      <c r="C19" s="1">
        <v>1</v>
      </c>
      <c r="D19" s="1">
        <v>1</v>
      </c>
      <c r="E19" s="1" t="s">
        <v>322</v>
      </c>
      <c r="F19" s="1" t="s">
        <v>323</v>
      </c>
      <c r="J19" s="1">
        <v>2</v>
      </c>
      <c r="K19" s="2">
        <v>43139</v>
      </c>
      <c r="L19" s="2">
        <v>43139</v>
      </c>
      <c r="O19" s="1" t="s">
        <v>221</v>
      </c>
      <c r="P19" s="1" t="s">
        <v>324</v>
      </c>
      <c r="Q19" s="1" t="s">
        <v>325</v>
      </c>
      <c r="W19" s="1" t="s">
        <v>326</v>
      </c>
      <c r="X19" s="1" t="s">
        <v>327</v>
      </c>
      <c r="Y19" s="1">
        <v>6</v>
      </c>
      <c r="AJ19" s="1">
        <v>2</v>
      </c>
      <c r="AL19" s="1">
        <v>2</v>
      </c>
      <c r="AQ19" s="1">
        <v>4</v>
      </c>
      <c r="AU19" s="1">
        <v>34800000</v>
      </c>
      <c r="AW19" s="1">
        <v>967000</v>
      </c>
      <c r="AX19" s="1">
        <v>293000</v>
      </c>
      <c r="AZ19" s="1">
        <v>1</v>
      </c>
      <c r="BA19" s="1">
        <v>119</v>
      </c>
      <c r="CA19" s="1">
        <v>3</v>
      </c>
      <c r="CB19" s="1">
        <v>4</v>
      </c>
      <c r="CC19" s="1">
        <v>1</v>
      </c>
      <c r="CD19" s="1">
        <v>1</v>
      </c>
      <c r="CE19" s="1">
        <v>1</v>
      </c>
      <c r="CG19" s="1">
        <v>1</v>
      </c>
      <c r="CH19" s="1">
        <v>50</v>
      </c>
      <c r="CI19" s="1">
        <v>100</v>
      </c>
      <c r="CJ19" s="10">
        <f t="shared" si="0"/>
        <v>119</v>
      </c>
      <c r="CK19" s="10">
        <f t="shared" si="1"/>
        <v>3.9666666666666668</v>
      </c>
      <c r="CL19" s="1">
        <f t="shared" si="2"/>
        <v>4</v>
      </c>
      <c r="CM19" s="1">
        <v>5</v>
      </c>
      <c r="CN19" s="1">
        <f t="shared" si="3"/>
        <v>240</v>
      </c>
      <c r="CO19" s="11">
        <f t="shared" si="13"/>
        <v>36.060606060606062</v>
      </c>
      <c r="CP19" s="11">
        <f t="shared" si="5"/>
        <v>1730.909090909091</v>
      </c>
      <c r="CQ19" s="11">
        <f t="shared" si="14"/>
        <v>5210.909090909091</v>
      </c>
      <c r="CR19" s="9">
        <f t="shared" si="15"/>
        <v>4.6057222609909278E-2</v>
      </c>
      <c r="CS19" s="12">
        <f t="shared" si="8"/>
        <v>59.5</v>
      </c>
      <c r="CT19" s="12">
        <f t="shared" si="9"/>
        <v>1</v>
      </c>
      <c r="CU19" s="5">
        <f t="shared" si="10"/>
        <v>90</v>
      </c>
      <c r="CV19" s="5">
        <f t="shared" si="11"/>
        <v>29</v>
      </c>
      <c r="CW19" s="5" t="str">
        <f t="shared" si="12"/>
        <v>!</v>
      </c>
      <c r="CZ19" s="1">
        <v>1</v>
      </c>
      <c r="DA19" s="1">
        <v>2</v>
      </c>
      <c r="DP19" s="1">
        <v>1</v>
      </c>
      <c r="DQ19" s="1">
        <v>1</v>
      </c>
      <c r="DR19" s="1">
        <v>10.7</v>
      </c>
      <c r="DS19" s="1">
        <v>2</v>
      </c>
      <c r="DT19" s="1">
        <v>6</v>
      </c>
      <c r="DU19" s="1">
        <v>4</v>
      </c>
      <c r="EK19" s="1">
        <v>1</v>
      </c>
      <c r="GQ19" s="1" t="s">
        <v>328</v>
      </c>
      <c r="GR19" s="1">
        <v>190</v>
      </c>
      <c r="GS19" s="1">
        <v>3</v>
      </c>
      <c r="GT19" s="1">
        <v>1</v>
      </c>
      <c r="GU19" s="1" t="s">
        <v>329</v>
      </c>
    </row>
    <row r="20" spans="1:203">
      <c r="A20" s="5">
        <v>100090000000</v>
      </c>
      <c r="B20" s="1">
        <v>1</v>
      </c>
      <c r="C20" s="1">
        <v>1</v>
      </c>
      <c r="D20" s="1">
        <v>1</v>
      </c>
      <c r="E20" s="1" t="s">
        <v>330</v>
      </c>
      <c r="F20" s="1" t="s">
        <v>331</v>
      </c>
      <c r="J20" s="1">
        <v>2</v>
      </c>
      <c r="K20" s="2">
        <v>43139</v>
      </c>
      <c r="O20" s="1" t="s">
        <v>221</v>
      </c>
      <c r="P20" s="1" t="s">
        <v>332</v>
      </c>
      <c r="Q20" s="1" t="s">
        <v>333</v>
      </c>
      <c r="W20" s="1" t="s">
        <v>194</v>
      </c>
      <c r="X20" s="1" t="s">
        <v>334</v>
      </c>
      <c r="Y20" s="1">
        <v>14</v>
      </c>
      <c r="AJ20" s="1">
        <v>1</v>
      </c>
      <c r="AL20" s="1">
        <v>2</v>
      </c>
      <c r="AQ20" s="1">
        <v>1</v>
      </c>
      <c r="AT20" s="1">
        <v>1000000</v>
      </c>
      <c r="AU20" s="1">
        <v>41800000</v>
      </c>
      <c r="AW20" s="1">
        <v>789000</v>
      </c>
      <c r="AX20" s="1">
        <v>239000</v>
      </c>
      <c r="BA20" s="1">
        <v>175.22</v>
      </c>
      <c r="BG20" s="1">
        <v>2</v>
      </c>
      <c r="CB20" s="1">
        <v>1</v>
      </c>
      <c r="CC20" s="1">
        <v>1</v>
      </c>
      <c r="CD20" s="1">
        <v>1</v>
      </c>
      <c r="CE20" s="1">
        <v>1</v>
      </c>
      <c r="CG20" s="1">
        <v>1</v>
      </c>
      <c r="CH20" s="1">
        <v>40</v>
      </c>
      <c r="CI20" s="1">
        <v>60</v>
      </c>
      <c r="CJ20" s="10">
        <f t="shared" si="0"/>
        <v>105.13199999999999</v>
      </c>
      <c r="CK20" s="10">
        <f t="shared" si="1"/>
        <v>3.5043999999999995</v>
      </c>
      <c r="CL20" s="1">
        <f t="shared" si="2"/>
        <v>4</v>
      </c>
      <c r="CM20" s="1">
        <v>5</v>
      </c>
      <c r="CN20" s="1">
        <f t="shared" si="3"/>
        <v>240</v>
      </c>
      <c r="CO20" s="11">
        <f t="shared" si="13"/>
        <v>31.858181818181816</v>
      </c>
      <c r="CP20" s="11">
        <f t="shared" si="5"/>
        <v>1529.1927272727271</v>
      </c>
      <c r="CQ20" s="11">
        <f t="shared" si="14"/>
        <v>5709.1927272727271</v>
      </c>
      <c r="CR20" s="9">
        <f t="shared" si="15"/>
        <v>4.2037466847725011E-2</v>
      </c>
      <c r="CS20" s="12">
        <f t="shared" si="8"/>
        <v>70.088000000000008</v>
      </c>
      <c r="CT20" s="12">
        <f t="shared" si="9"/>
        <v>2</v>
      </c>
      <c r="CU20" s="5">
        <f t="shared" si="10"/>
        <v>180</v>
      </c>
      <c r="CV20" s="5">
        <f t="shared" si="11"/>
        <v>-74.868000000000009</v>
      </c>
      <c r="CW20" s="5" t="str">
        <f t="shared" si="12"/>
        <v/>
      </c>
      <c r="CZ20" s="1">
        <v>1</v>
      </c>
      <c r="DP20" s="1">
        <v>1</v>
      </c>
      <c r="DQ20" s="1">
        <v>1</v>
      </c>
      <c r="DT20" s="1">
        <v>4</v>
      </c>
      <c r="DU20" s="1">
        <v>6.4</v>
      </c>
      <c r="EK20" s="1">
        <v>1</v>
      </c>
      <c r="GU20" s="1" t="s">
        <v>335</v>
      </c>
    </row>
    <row r="21" spans="1:203">
      <c r="A21" s="5">
        <v>100090000000</v>
      </c>
      <c r="B21" s="1">
        <v>1</v>
      </c>
      <c r="C21" s="1">
        <v>1</v>
      </c>
      <c r="D21" s="1">
        <v>1</v>
      </c>
      <c r="E21" s="1" t="s">
        <v>330</v>
      </c>
      <c r="F21" s="1" t="s">
        <v>331</v>
      </c>
      <c r="J21" s="1">
        <v>2</v>
      </c>
      <c r="K21" s="2">
        <v>43139</v>
      </c>
      <c r="O21" s="1" t="s">
        <v>221</v>
      </c>
      <c r="P21" s="1" t="s">
        <v>332</v>
      </c>
      <c r="Q21" s="1" t="s">
        <v>333</v>
      </c>
      <c r="W21" s="1" t="s">
        <v>194</v>
      </c>
      <c r="X21" s="1" t="s">
        <v>334</v>
      </c>
      <c r="Y21" s="1">
        <v>14</v>
      </c>
      <c r="AJ21" s="1">
        <v>1</v>
      </c>
      <c r="AL21" s="1">
        <v>2</v>
      </c>
      <c r="AQ21" s="1">
        <v>1</v>
      </c>
      <c r="AT21" s="1">
        <v>1000000</v>
      </c>
      <c r="AU21" s="1">
        <v>38800000</v>
      </c>
      <c r="AW21" s="1">
        <v>705000</v>
      </c>
      <c r="AX21" s="1">
        <v>214000</v>
      </c>
      <c r="BA21" s="1">
        <v>182.09</v>
      </c>
      <c r="BG21" s="1">
        <v>2</v>
      </c>
      <c r="CB21" s="1">
        <v>1</v>
      </c>
      <c r="CC21" s="1">
        <v>1</v>
      </c>
      <c r="CD21" s="1">
        <v>1</v>
      </c>
      <c r="CE21" s="1">
        <v>1</v>
      </c>
      <c r="CG21" s="1">
        <v>1</v>
      </c>
      <c r="CH21" s="1">
        <v>40</v>
      </c>
      <c r="CI21" s="1">
        <v>60</v>
      </c>
      <c r="CJ21" s="10">
        <f t="shared" si="0"/>
        <v>109.254</v>
      </c>
      <c r="CK21" s="10">
        <f t="shared" si="1"/>
        <v>3.6418000000000004</v>
      </c>
      <c r="CL21" s="1">
        <f t="shared" si="2"/>
        <v>4</v>
      </c>
      <c r="CM21" s="1">
        <v>5</v>
      </c>
      <c r="CN21" s="1">
        <f t="shared" si="3"/>
        <v>240</v>
      </c>
      <c r="CO21" s="11">
        <f t="shared" si="13"/>
        <v>33.107272727272729</v>
      </c>
      <c r="CP21" s="11">
        <f t="shared" si="5"/>
        <v>1589.149090909091</v>
      </c>
      <c r="CQ21" s="11">
        <f t="shared" si="14"/>
        <v>5469.1490909090908</v>
      </c>
      <c r="CR21" s="9">
        <f t="shared" si="15"/>
        <v>4.3882511888171404E-2</v>
      </c>
      <c r="CS21" s="12">
        <f t="shared" si="8"/>
        <v>72.835999999999999</v>
      </c>
      <c r="CT21" s="12">
        <f t="shared" si="9"/>
        <v>2</v>
      </c>
      <c r="CU21" s="5">
        <f t="shared" si="10"/>
        <v>180</v>
      </c>
      <c r="CV21" s="5">
        <f t="shared" si="11"/>
        <v>-70.745999999999995</v>
      </c>
      <c r="CW21" s="5" t="str">
        <f t="shared" si="12"/>
        <v/>
      </c>
      <c r="CZ21" s="1">
        <v>1</v>
      </c>
      <c r="DP21" s="1">
        <v>1</v>
      </c>
      <c r="DQ21" s="1">
        <v>1</v>
      </c>
      <c r="DT21" s="1">
        <v>4</v>
      </c>
      <c r="DU21" s="1">
        <v>6.4</v>
      </c>
      <c r="EK21" s="1">
        <v>1</v>
      </c>
      <c r="GU21" s="1" t="s">
        <v>335</v>
      </c>
    </row>
    <row r="22" spans="1:203">
      <c r="A22" s="5">
        <v>100090000000</v>
      </c>
      <c r="B22" s="1">
        <v>1</v>
      </c>
      <c r="C22" s="1">
        <v>1</v>
      </c>
      <c r="D22" s="1">
        <v>1</v>
      </c>
      <c r="E22" s="1" t="s">
        <v>330</v>
      </c>
      <c r="F22" s="1" t="s">
        <v>331</v>
      </c>
      <c r="J22" s="1">
        <v>2</v>
      </c>
      <c r="K22" s="2">
        <v>43139</v>
      </c>
      <c r="O22" s="1" t="s">
        <v>221</v>
      </c>
      <c r="P22" s="1" t="s">
        <v>332</v>
      </c>
      <c r="Q22" s="1" t="s">
        <v>333</v>
      </c>
      <c r="W22" s="1" t="s">
        <v>194</v>
      </c>
      <c r="X22" s="1" t="s">
        <v>334</v>
      </c>
      <c r="Y22" s="1">
        <v>14</v>
      </c>
      <c r="AJ22" s="1">
        <v>1</v>
      </c>
      <c r="AL22" s="1">
        <v>2</v>
      </c>
      <c r="AQ22" s="1">
        <v>1</v>
      </c>
      <c r="AU22" s="1">
        <v>80000000</v>
      </c>
      <c r="AW22" s="1">
        <v>741000</v>
      </c>
      <c r="AX22" s="1">
        <v>224000</v>
      </c>
      <c r="BA22" s="1">
        <v>357.31</v>
      </c>
      <c r="BG22" s="1">
        <v>2</v>
      </c>
      <c r="CB22" s="1">
        <v>1</v>
      </c>
      <c r="CC22" s="1">
        <v>1</v>
      </c>
      <c r="CD22" s="1">
        <v>1</v>
      </c>
      <c r="CE22" s="1">
        <v>1</v>
      </c>
      <c r="CG22" s="1">
        <v>1</v>
      </c>
      <c r="CH22" s="1">
        <v>40</v>
      </c>
      <c r="CI22" s="1">
        <v>60</v>
      </c>
      <c r="CJ22" s="10">
        <f t="shared" si="0"/>
        <v>214.386</v>
      </c>
      <c r="CK22" s="10">
        <f t="shared" si="1"/>
        <v>7.1461999999999994</v>
      </c>
      <c r="CL22" s="1">
        <f t="shared" si="2"/>
        <v>7</v>
      </c>
      <c r="CM22" s="1">
        <v>5</v>
      </c>
      <c r="CN22" s="1">
        <f t="shared" si="3"/>
        <v>420</v>
      </c>
      <c r="CO22" s="11">
        <f t="shared" si="13"/>
        <v>64.965454545454548</v>
      </c>
      <c r="CP22" s="11">
        <f t="shared" si="5"/>
        <v>3118.3418181818183</v>
      </c>
      <c r="CQ22" s="11">
        <f t="shared" si="14"/>
        <v>11118.341818181818</v>
      </c>
      <c r="CR22" s="9">
        <f t="shared" si="15"/>
        <v>3.777541713218191E-2</v>
      </c>
      <c r="CS22" s="12">
        <f t="shared" si="8"/>
        <v>142.92400000000001</v>
      </c>
      <c r="CT22" s="12">
        <f t="shared" si="9"/>
        <v>4</v>
      </c>
      <c r="CU22" s="5">
        <f t="shared" si="10"/>
        <v>360</v>
      </c>
      <c r="CV22" s="5">
        <f t="shared" si="11"/>
        <v>-145.614</v>
      </c>
      <c r="CW22" s="5" t="str">
        <f t="shared" si="12"/>
        <v/>
      </c>
      <c r="CZ22" s="1">
        <v>1</v>
      </c>
      <c r="DP22" s="1">
        <v>1</v>
      </c>
      <c r="DQ22" s="1">
        <v>1</v>
      </c>
      <c r="DT22" s="1">
        <v>4</v>
      </c>
      <c r="DU22" s="1">
        <v>6.4</v>
      </c>
      <c r="EK22" s="1">
        <v>1</v>
      </c>
      <c r="GU22" s="1" t="s">
        <v>335</v>
      </c>
    </row>
    <row r="23" spans="1:203">
      <c r="A23" s="5">
        <v>100090000000</v>
      </c>
      <c r="B23" s="1">
        <v>1</v>
      </c>
      <c r="C23" s="1">
        <v>1</v>
      </c>
      <c r="D23" s="1">
        <v>1</v>
      </c>
      <c r="E23" s="1" t="s">
        <v>336</v>
      </c>
      <c r="F23" s="1" t="s">
        <v>337</v>
      </c>
      <c r="G23" s="1" t="s">
        <v>338</v>
      </c>
      <c r="H23" s="1" t="s">
        <v>339</v>
      </c>
      <c r="I23" s="1" t="s">
        <v>340</v>
      </c>
      <c r="J23" s="1">
        <v>2</v>
      </c>
      <c r="K23" s="2">
        <v>43139</v>
      </c>
      <c r="O23" s="1" t="s">
        <v>221</v>
      </c>
      <c r="P23" s="1" t="s">
        <v>285</v>
      </c>
      <c r="Q23" s="1" t="s">
        <v>341</v>
      </c>
      <c r="R23" s="1" t="s">
        <v>342</v>
      </c>
      <c r="W23" s="1" t="s">
        <v>230</v>
      </c>
      <c r="X23" s="1" t="s">
        <v>231</v>
      </c>
      <c r="Y23" s="1">
        <v>18</v>
      </c>
      <c r="AJ23" s="1">
        <v>1</v>
      </c>
      <c r="AL23" s="1">
        <v>1</v>
      </c>
      <c r="AQ23" s="1">
        <v>2</v>
      </c>
      <c r="AR23" s="1">
        <v>9</v>
      </c>
      <c r="AU23" s="1">
        <v>43800000</v>
      </c>
      <c r="AW23" s="1">
        <v>1028000</v>
      </c>
      <c r="AX23" s="1">
        <v>311000</v>
      </c>
      <c r="AZ23" s="1">
        <v>2</v>
      </c>
      <c r="BA23" s="1">
        <v>140.93</v>
      </c>
      <c r="BG23" s="1">
        <v>2</v>
      </c>
      <c r="CB23" s="1">
        <v>1</v>
      </c>
      <c r="CD23" s="1">
        <v>1</v>
      </c>
      <c r="CH23" s="1">
        <v>40</v>
      </c>
      <c r="CI23" s="1">
        <v>80</v>
      </c>
      <c r="CJ23" s="10">
        <f t="shared" si="0"/>
        <v>112.74400000000001</v>
      </c>
      <c r="CK23" s="10">
        <f t="shared" si="1"/>
        <v>3.7581333333333338</v>
      </c>
      <c r="CL23" s="1">
        <f t="shared" si="2"/>
        <v>4</v>
      </c>
      <c r="CM23" s="1">
        <v>5</v>
      </c>
      <c r="CN23" s="1">
        <f t="shared" si="3"/>
        <v>240</v>
      </c>
      <c r="CO23" s="11">
        <f t="shared" si="13"/>
        <v>34.164848484848491</v>
      </c>
      <c r="CP23" s="11">
        <f t="shared" si="5"/>
        <v>1639.9127272727276</v>
      </c>
      <c r="CQ23" s="11">
        <f t="shared" si="14"/>
        <v>6019.9127272727274</v>
      </c>
      <c r="CR23" s="9">
        <f t="shared" si="15"/>
        <v>3.9867687601632402E-2</v>
      </c>
      <c r="CS23" s="12">
        <f t="shared" si="8"/>
        <v>56.372000000000007</v>
      </c>
      <c r="CT23" s="12">
        <f t="shared" si="9"/>
        <v>1</v>
      </c>
      <c r="CU23" s="5">
        <f t="shared" si="10"/>
        <v>90</v>
      </c>
      <c r="CV23" s="5">
        <f t="shared" si="11"/>
        <v>22.744000000000014</v>
      </c>
      <c r="CW23" s="5" t="str">
        <f t="shared" si="12"/>
        <v>!</v>
      </c>
      <c r="CZ23" s="1">
        <v>4</v>
      </c>
      <c r="DA23" s="1">
        <v>2</v>
      </c>
      <c r="DP23" s="1">
        <v>1</v>
      </c>
      <c r="DQ23" s="1">
        <v>1</v>
      </c>
      <c r="EK23" s="1">
        <v>1</v>
      </c>
    </row>
    <row r="24" spans="1:203">
      <c r="A24" s="5">
        <v>100090000000</v>
      </c>
      <c r="B24" s="1">
        <v>1</v>
      </c>
      <c r="C24" s="1">
        <v>1</v>
      </c>
      <c r="D24" s="1">
        <v>1</v>
      </c>
      <c r="E24" s="1" t="s">
        <v>336</v>
      </c>
      <c r="F24" s="1" t="s">
        <v>337</v>
      </c>
      <c r="G24" s="1" t="s">
        <v>338</v>
      </c>
      <c r="H24" s="1" t="s">
        <v>339</v>
      </c>
      <c r="I24" s="1" t="s">
        <v>340</v>
      </c>
      <c r="J24" s="1">
        <v>2</v>
      </c>
      <c r="K24" s="2">
        <v>43139</v>
      </c>
      <c r="O24" s="1" t="s">
        <v>221</v>
      </c>
      <c r="P24" s="1" t="s">
        <v>285</v>
      </c>
      <c r="Q24" s="1" t="s">
        <v>341</v>
      </c>
      <c r="R24" s="1" t="s">
        <v>343</v>
      </c>
      <c r="W24" s="1" t="s">
        <v>230</v>
      </c>
      <c r="X24" s="1" t="s">
        <v>231</v>
      </c>
      <c r="Y24" s="1">
        <v>18</v>
      </c>
      <c r="AJ24" s="1">
        <v>1</v>
      </c>
      <c r="AL24" s="1">
        <v>1</v>
      </c>
      <c r="AQ24" s="1">
        <v>2</v>
      </c>
      <c r="AR24" s="1">
        <v>9</v>
      </c>
      <c r="AU24" s="1">
        <v>45800000</v>
      </c>
      <c r="AW24" s="1">
        <v>1074000</v>
      </c>
      <c r="AX24" s="1">
        <v>325000</v>
      </c>
      <c r="AZ24" s="1">
        <v>2</v>
      </c>
      <c r="BA24" s="1">
        <v>141.05000000000001</v>
      </c>
      <c r="BG24" s="1">
        <v>2</v>
      </c>
      <c r="CB24" s="1">
        <v>1</v>
      </c>
      <c r="CD24" s="1">
        <v>1</v>
      </c>
      <c r="CH24" s="1">
        <v>40</v>
      </c>
      <c r="CI24" s="1">
        <v>80</v>
      </c>
      <c r="CJ24" s="10">
        <f t="shared" si="0"/>
        <v>112.84000000000002</v>
      </c>
      <c r="CK24" s="10">
        <f t="shared" si="1"/>
        <v>3.7613333333333339</v>
      </c>
      <c r="CL24" s="1">
        <f t="shared" si="2"/>
        <v>4</v>
      </c>
      <c r="CM24" s="1">
        <v>5</v>
      </c>
      <c r="CN24" s="1">
        <f t="shared" si="3"/>
        <v>240</v>
      </c>
      <c r="CO24" s="11">
        <f t="shared" si="13"/>
        <v>34.193939393939402</v>
      </c>
      <c r="CP24" s="11">
        <f t="shared" si="5"/>
        <v>1641.3090909090911</v>
      </c>
      <c r="CQ24" s="11">
        <f t="shared" si="14"/>
        <v>6221.3090909090915</v>
      </c>
      <c r="CR24" s="9">
        <f t="shared" si="15"/>
        <v>3.8577089884619428E-2</v>
      </c>
      <c r="CS24" s="12">
        <f t="shared" si="8"/>
        <v>56.420000000000009</v>
      </c>
      <c r="CT24" s="12">
        <f t="shared" si="9"/>
        <v>1</v>
      </c>
      <c r="CU24" s="5">
        <f t="shared" si="10"/>
        <v>90</v>
      </c>
      <c r="CV24" s="5">
        <f t="shared" si="11"/>
        <v>22.840000000000018</v>
      </c>
      <c r="CW24" s="5" t="str">
        <f t="shared" si="12"/>
        <v>!</v>
      </c>
      <c r="CZ24" s="1">
        <v>4</v>
      </c>
      <c r="DA24" s="1">
        <v>2</v>
      </c>
      <c r="DP24" s="1">
        <v>1</v>
      </c>
      <c r="DQ24" s="1">
        <v>1</v>
      </c>
      <c r="EK24" s="1">
        <v>1</v>
      </c>
    </row>
    <row r="25" spans="1:203">
      <c r="A25" s="5">
        <v>100090000000</v>
      </c>
      <c r="B25" s="1">
        <v>1</v>
      </c>
      <c r="C25" s="1">
        <v>1</v>
      </c>
      <c r="D25" s="1">
        <v>1</v>
      </c>
      <c r="E25" s="1" t="s">
        <v>344</v>
      </c>
      <c r="F25" s="1" t="s">
        <v>345</v>
      </c>
      <c r="J25" s="1">
        <v>2</v>
      </c>
      <c r="K25" s="2">
        <v>43139</v>
      </c>
      <c r="O25" s="1" t="s">
        <v>221</v>
      </c>
      <c r="P25" s="1" t="s">
        <v>346</v>
      </c>
      <c r="Q25" s="1" t="s">
        <v>347</v>
      </c>
      <c r="R25" s="1" t="s">
        <v>348</v>
      </c>
      <c r="W25" s="1" t="s">
        <v>319</v>
      </c>
      <c r="X25" s="1" t="s">
        <v>349</v>
      </c>
      <c r="Y25" s="1">
        <v>20</v>
      </c>
      <c r="AJ25" s="1">
        <v>2</v>
      </c>
      <c r="AL25" s="1">
        <v>1</v>
      </c>
      <c r="AQ25" s="1">
        <v>4</v>
      </c>
      <c r="AU25" s="1">
        <v>25900000</v>
      </c>
      <c r="AW25" s="1">
        <v>664000</v>
      </c>
      <c r="AX25" s="1">
        <v>201000</v>
      </c>
      <c r="AZ25" s="1">
        <v>1</v>
      </c>
      <c r="BA25" s="1">
        <v>129.1</v>
      </c>
      <c r="CB25" s="1">
        <v>1</v>
      </c>
      <c r="CD25" s="1">
        <v>1</v>
      </c>
      <c r="CE25" s="1">
        <v>1</v>
      </c>
      <c r="CH25" s="1">
        <v>50</v>
      </c>
      <c r="CI25" s="1">
        <v>80</v>
      </c>
      <c r="CJ25" s="10">
        <f t="shared" si="0"/>
        <v>103.28</v>
      </c>
      <c r="CK25" s="10">
        <f t="shared" si="1"/>
        <v>3.4426666666666668</v>
      </c>
      <c r="CL25" s="1">
        <f t="shared" si="2"/>
        <v>3</v>
      </c>
      <c r="CM25" s="1">
        <v>5</v>
      </c>
      <c r="CN25" s="1">
        <f t="shared" si="3"/>
        <v>180</v>
      </c>
      <c r="CO25" s="11">
        <f t="shared" si="13"/>
        <v>31.2969696969697</v>
      </c>
      <c r="CP25" s="11">
        <f t="shared" si="5"/>
        <v>1502.2545454545455</v>
      </c>
      <c r="CQ25" s="11">
        <f t="shared" si="14"/>
        <v>4092.2545454545452</v>
      </c>
      <c r="CR25" s="9">
        <f t="shared" si="15"/>
        <v>4.3985533646711754E-2</v>
      </c>
      <c r="CS25" s="12">
        <f t="shared" si="8"/>
        <v>64.55</v>
      </c>
      <c r="CT25" s="12">
        <f t="shared" si="9"/>
        <v>2</v>
      </c>
      <c r="CU25" s="5">
        <f t="shared" si="10"/>
        <v>180</v>
      </c>
      <c r="CV25" s="5">
        <f t="shared" si="11"/>
        <v>-76.72</v>
      </c>
      <c r="CW25" s="5" t="str">
        <f t="shared" si="12"/>
        <v/>
      </c>
      <c r="CZ25" s="1">
        <v>2</v>
      </c>
      <c r="DA25" s="1">
        <v>2</v>
      </c>
      <c r="DP25" s="1">
        <v>1</v>
      </c>
      <c r="DQ25" s="1">
        <v>2</v>
      </c>
      <c r="DT25" s="1">
        <v>6</v>
      </c>
      <c r="DU25" s="1">
        <v>4</v>
      </c>
    </row>
    <row r="26" spans="1:203">
      <c r="A26" s="5">
        <v>100090000000</v>
      </c>
      <c r="B26" s="1">
        <v>1</v>
      </c>
      <c r="C26" s="1">
        <v>1</v>
      </c>
      <c r="D26" s="1">
        <v>1</v>
      </c>
      <c r="E26" s="1" t="s">
        <v>195</v>
      </c>
      <c r="F26" s="1" t="s">
        <v>196</v>
      </c>
      <c r="G26" s="1" t="s">
        <v>197</v>
      </c>
      <c r="H26" s="1" t="s">
        <v>198</v>
      </c>
      <c r="J26" s="1">
        <v>2</v>
      </c>
      <c r="K26" s="2">
        <v>43139</v>
      </c>
      <c r="O26" s="1" t="s">
        <v>221</v>
      </c>
      <c r="P26" s="1" t="s">
        <v>324</v>
      </c>
      <c r="Q26" s="1" t="s">
        <v>350</v>
      </c>
      <c r="U26" s="1" t="s">
        <v>351</v>
      </c>
      <c r="W26" s="1" t="s">
        <v>352</v>
      </c>
      <c r="X26" s="1" t="s">
        <v>353</v>
      </c>
      <c r="Y26" s="1">
        <v>15</v>
      </c>
      <c r="AJ26" s="1">
        <v>1</v>
      </c>
      <c r="AL26" s="1">
        <v>1</v>
      </c>
      <c r="AQ26" s="1">
        <v>1</v>
      </c>
      <c r="AU26" s="1">
        <v>23550000</v>
      </c>
      <c r="AW26" s="1">
        <v>130000</v>
      </c>
      <c r="AX26" s="1">
        <v>40000</v>
      </c>
      <c r="AZ26" s="1">
        <v>2</v>
      </c>
      <c r="BA26" s="1">
        <v>599</v>
      </c>
      <c r="CB26" s="1">
        <v>5</v>
      </c>
      <c r="CD26" s="1">
        <v>2</v>
      </c>
      <c r="CG26" s="1">
        <v>13</v>
      </c>
      <c r="CJ26" s="10">
        <f t="shared" si="0"/>
        <v>599</v>
      </c>
      <c r="CK26" s="10">
        <f t="shared" si="1"/>
        <v>19.966666666666665</v>
      </c>
      <c r="CL26" s="1">
        <f t="shared" si="2"/>
        <v>20</v>
      </c>
      <c r="CM26" s="1">
        <v>5</v>
      </c>
      <c r="CN26" s="1">
        <f t="shared" si="3"/>
        <v>1200</v>
      </c>
      <c r="CO26" s="11">
        <f t="shared" si="13"/>
        <v>181.51515151515153</v>
      </c>
      <c r="CP26" s="11">
        <f t="shared" si="5"/>
        <v>8712.7272727272721</v>
      </c>
      <c r="CQ26" s="11">
        <f t="shared" si="14"/>
        <v>11067.727272727272</v>
      </c>
      <c r="CR26" s="9">
        <f t="shared" si="15"/>
        <v>0.10842334387449178</v>
      </c>
      <c r="CS26" s="12">
        <f t="shared" si="8"/>
        <v>359.4</v>
      </c>
      <c r="CT26" s="12">
        <f t="shared" si="9"/>
        <v>11</v>
      </c>
      <c r="CU26" s="5">
        <f t="shared" si="10"/>
        <v>990</v>
      </c>
      <c r="CV26" s="5">
        <f t="shared" si="11"/>
        <v>-391</v>
      </c>
      <c r="CW26" s="5" t="str">
        <f t="shared" si="12"/>
        <v/>
      </c>
      <c r="CZ26" s="1">
        <v>1</v>
      </c>
      <c r="DQ26" s="1">
        <v>1</v>
      </c>
      <c r="DT26" s="1">
        <v>3</v>
      </c>
      <c r="DU26" s="1">
        <v>5.5</v>
      </c>
      <c r="DV26" s="1">
        <v>1</v>
      </c>
      <c r="DY26" s="1">
        <v>7</v>
      </c>
      <c r="DZ26" s="1">
        <v>5.5</v>
      </c>
    </row>
    <row r="27" spans="1:203">
      <c r="A27" s="5">
        <v>100090000000</v>
      </c>
      <c r="B27" s="1">
        <v>1</v>
      </c>
      <c r="C27" s="1">
        <v>1</v>
      </c>
      <c r="D27" s="1">
        <v>1</v>
      </c>
      <c r="E27" s="1" t="s">
        <v>195</v>
      </c>
      <c r="F27" s="1" t="s">
        <v>196</v>
      </c>
      <c r="G27" s="1" t="s">
        <v>197</v>
      </c>
      <c r="H27" s="1" t="s">
        <v>198</v>
      </c>
      <c r="J27" s="1">
        <v>2</v>
      </c>
      <c r="K27" s="2">
        <v>43139</v>
      </c>
      <c r="O27" s="1" t="s">
        <v>221</v>
      </c>
      <c r="P27" s="1" t="s">
        <v>324</v>
      </c>
      <c r="Q27" s="1" t="s">
        <v>350</v>
      </c>
      <c r="U27" s="1" t="s">
        <v>354</v>
      </c>
      <c r="W27" s="1" t="s">
        <v>352</v>
      </c>
      <c r="X27" s="1" t="s">
        <v>353</v>
      </c>
      <c r="Y27" s="1">
        <v>15</v>
      </c>
      <c r="AJ27" s="1">
        <v>1</v>
      </c>
      <c r="AL27" s="1">
        <v>1</v>
      </c>
      <c r="AQ27" s="1">
        <v>1</v>
      </c>
      <c r="AU27" s="1">
        <v>19020000</v>
      </c>
      <c r="AW27" s="1">
        <v>105000</v>
      </c>
      <c r="AX27" s="1">
        <v>32000</v>
      </c>
      <c r="AZ27" s="1">
        <v>2</v>
      </c>
      <c r="BA27" s="1">
        <v>599</v>
      </c>
      <c r="CB27" s="1">
        <v>5</v>
      </c>
      <c r="CD27" s="1">
        <v>2</v>
      </c>
      <c r="CG27" s="1">
        <v>13</v>
      </c>
      <c r="CJ27" s="10">
        <f t="shared" si="0"/>
        <v>599</v>
      </c>
      <c r="CK27" s="10">
        <f t="shared" si="1"/>
        <v>19.966666666666665</v>
      </c>
      <c r="CL27" s="1">
        <f t="shared" si="2"/>
        <v>20</v>
      </c>
      <c r="CM27" s="1">
        <v>5</v>
      </c>
      <c r="CN27" s="1">
        <f t="shared" si="3"/>
        <v>1200</v>
      </c>
      <c r="CO27" s="11">
        <f t="shared" si="13"/>
        <v>181.51515151515153</v>
      </c>
      <c r="CP27" s="11">
        <f t="shared" si="5"/>
        <v>8712.7272727272721</v>
      </c>
      <c r="CQ27" s="11">
        <f t="shared" si="14"/>
        <v>10614.727272727272</v>
      </c>
      <c r="CR27" s="9">
        <f t="shared" si="15"/>
        <v>0.11305047875164866</v>
      </c>
      <c r="CS27" s="12">
        <f t="shared" si="8"/>
        <v>359.4</v>
      </c>
      <c r="CT27" s="12">
        <f t="shared" si="9"/>
        <v>11</v>
      </c>
      <c r="CU27" s="5">
        <f t="shared" si="10"/>
        <v>990</v>
      </c>
      <c r="CV27" s="5">
        <f t="shared" si="11"/>
        <v>-391</v>
      </c>
      <c r="CW27" s="5" t="str">
        <f t="shared" si="12"/>
        <v/>
      </c>
      <c r="CZ27" s="1">
        <v>1</v>
      </c>
      <c r="DQ27" s="1">
        <v>1</v>
      </c>
      <c r="DT27" s="1">
        <v>3</v>
      </c>
      <c r="DU27" s="1">
        <v>5.5</v>
      </c>
      <c r="DV27" s="1">
        <v>1</v>
      </c>
      <c r="DY27" s="1">
        <v>7</v>
      </c>
      <c r="DZ27" s="1">
        <v>5.5</v>
      </c>
    </row>
    <row r="28" spans="1:203">
      <c r="A28" s="5">
        <v>100090000000</v>
      </c>
      <c r="B28" s="1">
        <v>1</v>
      </c>
      <c r="C28" s="1">
        <v>1</v>
      </c>
      <c r="D28" s="1">
        <v>1</v>
      </c>
      <c r="E28" s="1" t="s">
        <v>195</v>
      </c>
      <c r="F28" s="1" t="s">
        <v>196</v>
      </c>
      <c r="G28" s="1" t="s">
        <v>197</v>
      </c>
      <c r="H28" s="1" t="s">
        <v>198</v>
      </c>
      <c r="J28" s="1">
        <v>2</v>
      </c>
      <c r="K28" s="2">
        <v>43139</v>
      </c>
      <c r="O28" s="1" t="s">
        <v>221</v>
      </c>
      <c r="P28" s="1" t="s">
        <v>324</v>
      </c>
      <c r="Q28" s="1" t="s">
        <v>350</v>
      </c>
      <c r="W28" s="1" t="s">
        <v>352</v>
      </c>
      <c r="X28" s="1" t="s">
        <v>353</v>
      </c>
      <c r="Y28" s="1">
        <v>15</v>
      </c>
      <c r="AJ28" s="1">
        <v>1</v>
      </c>
      <c r="AL28" s="1">
        <v>1</v>
      </c>
      <c r="AQ28" s="1">
        <v>1</v>
      </c>
      <c r="AU28" s="1">
        <v>41670000</v>
      </c>
      <c r="AW28" s="1">
        <v>115000</v>
      </c>
      <c r="AX28" s="1">
        <v>35000</v>
      </c>
      <c r="AZ28" s="1">
        <v>2</v>
      </c>
      <c r="BA28" s="1">
        <v>1198</v>
      </c>
      <c r="CB28" s="1">
        <v>5</v>
      </c>
      <c r="CD28" s="1">
        <v>2</v>
      </c>
      <c r="CG28" s="1">
        <v>13</v>
      </c>
      <c r="CJ28" s="10">
        <f t="shared" si="0"/>
        <v>1198</v>
      </c>
      <c r="CK28" s="10">
        <f t="shared" si="1"/>
        <v>39.93333333333333</v>
      </c>
      <c r="CL28" s="1">
        <f t="shared" si="2"/>
        <v>40</v>
      </c>
      <c r="CM28" s="1">
        <v>5</v>
      </c>
      <c r="CN28" s="1">
        <f t="shared" si="3"/>
        <v>2400</v>
      </c>
      <c r="CO28" s="11">
        <f t="shared" si="13"/>
        <v>363.03030303030306</v>
      </c>
      <c r="CP28" s="11">
        <f t="shared" si="5"/>
        <v>17425.454545454544</v>
      </c>
      <c r="CQ28" s="11">
        <f t="shared" si="14"/>
        <v>21592.454545454544</v>
      </c>
      <c r="CR28" s="9">
        <f t="shared" si="15"/>
        <v>0.11114993874122694</v>
      </c>
      <c r="CS28" s="12">
        <f t="shared" si="8"/>
        <v>718.8</v>
      </c>
      <c r="CT28" s="12">
        <f t="shared" si="9"/>
        <v>23</v>
      </c>
      <c r="CU28" s="5">
        <f t="shared" si="10"/>
        <v>2070</v>
      </c>
      <c r="CV28" s="5">
        <f t="shared" si="11"/>
        <v>-872</v>
      </c>
      <c r="CW28" s="5" t="str">
        <f t="shared" si="12"/>
        <v/>
      </c>
      <c r="CZ28" s="1">
        <v>1</v>
      </c>
      <c r="DQ28" s="1">
        <v>1</v>
      </c>
      <c r="DT28" s="1">
        <v>3</v>
      </c>
      <c r="DU28" s="1">
        <v>5.5</v>
      </c>
      <c r="DV28" s="1">
        <v>1</v>
      </c>
      <c r="DY28" s="1">
        <v>7</v>
      </c>
      <c r="DZ28" s="1">
        <v>5.5</v>
      </c>
    </row>
    <row r="29" spans="1:203">
      <c r="A29" s="5">
        <v>100090000000</v>
      </c>
      <c r="B29" s="1">
        <v>1</v>
      </c>
      <c r="C29" s="1">
        <v>1</v>
      </c>
      <c r="D29" s="1">
        <v>1</v>
      </c>
      <c r="E29" s="1" t="s">
        <v>195</v>
      </c>
      <c r="F29" s="1" t="s">
        <v>196</v>
      </c>
      <c r="G29" s="1" t="s">
        <v>197</v>
      </c>
      <c r="H29" s="1" t="s">
        <v>198</v>
      </c>
      <c r="J29" s="1">
        <v>2</v>
      </c>
      <c r="K29" s="2">
        <v>43139</v>
      </c>
      <c r="O29" s="1" t="s">
        <v>221</v>
      </c>
      <c r="P29" s="1" t="s">
        <v>346</v>
      </c>
      <c r="Q29" s="1" t="s">
        <v>355</v>
      </c>
      <c r="W29" s="1" t="s">
        <v>326</v>
      </c>
      <c r="X29" s="1" t="s">
        <v>356</v>
      </c>
      <c r="AC29" s="1" t="s">
        <v>357</v>
      </c>
      <c r="AD29" s="1">
        <v>4</v>
      </c>
      <c r="AJ29" s="1">
        <v>1</v>
      </c>
      <c r="AL29" s="1">
        <v>1</v>
      </c>
      <c r="AQ29" s="1">
        <v>1</v>
      </c>
      <c r="AU29" s="1">
        <v>2600000</v>
      </c>
      <c r="AW29" s="1">
        <v>65000</v>
      </c>
      <c r="AX29" s="1">
        <v>20000</v>
      </c>
      <c r="BA29" s="1">
        <v>132.30000000000001</v>
      </c>
      <c r="BG29" s="1">
        <v>1</v>
      </c>
      <c r="CB29" s="1">
        <v>4</v>
      </c>
      <c r="CD29" s="1">
        <v>2</v>
      </c>
      <c r="CJ29" s="10">
        <f t="shared" si="0"/>
        <v>132.30000000000001</v>
      </c>
      <c r="CK29" s="10">
        <f t="shared" si="1"/>
        <v>4.41</v>
      </c>
      <c r="CL29" s="1">
        <f t="shared" si="2"/>
        <v>4</v>
      </c>
      <c r="CM29" s="1">
        <v>5</v>
      </c>
      <c r="CN29" s="1">
        <f t="shared" si="3"/>
        <v>240</v>
      </c>
      <c r="CO29" s="11">
        <f t="shared" si="13"/>
        <v>40.090909090909093</v>
      </c>
      <c r="CP29" s="11">
        <f t="shared" si="5"/>
        <v>1924.3636363636365</v>
      </c>
      <c r="CQ29" s="11">
        <f t="shared" si="14"/>
        <v>2184.3636363636365</v>
      </c>
      <c r="CR29" s="9">
        <f t="shared" si="15"/>
        <v>0.10987181621441651</v>
      </c>
      <c r="CS29" s="12">
        <f t="shared" si="8"/>
        <v>79.38000000000001</v>
      </c>
      <c r="CT29" s="12">
        <f t="shared" si="9"/>
        <v>2</v>
      </c>
      <c r="CU29" s="5">
        <f t="shared" si="10"/>
        <v>180</v>
      </c>
      <c r="CV29" s="5">
        <f t="shared" si="11"/>
        <v>-47.699999999999989</v>
      </c>
      <c r="CW29" s="5" t="str">
        <f t="shared" si="12"/>
        <v/>
      </c>
      <c r="DQ29" s="1">
        <v>1</v>
      </c>
      <c r="DT29" s="1">
        <v>2</v>
      </c>
      <c r="DU29" s="1">
        <v>4.5</v>
      </c>
    </row>
    <row r="30" spans="1:203">
      <c r="A30" s="5">
        <v>100090000000</v>
      </c>
      <c r="B30" s="1">
        <v>1</v>
      </c>
      <c r="C30" s="1">
        <v>1</v>
      </c>
      <c r="D30" s="1">
        <v>1</v>
      </c>
      <c r="E30" s="1" t="s">
        <v>195</v>
      </c>
      <c r="F30" s="1" t="s">
        <v>196</v>
      </c>
      <c r="G30" s="1" t="s">
        <v>197</v>
      </c>
      <c r="H30" s="1" t="s">
        <v>198</v>
      </c>
      <c r="J30" s="1">
        <v>2</v>
      </c>
      <c r="K30" s="2">
        <v>43139</v>
      </c>
      <c r="O30" s="1" t="s">
        <v>221</v>
      </c>
      <c r="P30" s="1" t="s">
        <v>346</v>
      </c>
      <c r="Q30" s="1" t="s">
        <v>355</v>
      </c>
      <c r="W30" s="1" t="s">
        <v>326</v>
      </c>
      <c r="X30" s="1" t="s">
        <v>356</v>
      </c>
      <c r="AC30" s="1" t="s">
        <v>357</v>
      </c>
      <c r="AD30" s="1">
        <v>4</v>
      </c>
      <c r="AJ30" s="1">
        <v>1</v>
      </c>
      <c r="AL30" s="1">
        <v>1</v>
      </c>
      <c r="AQ30" s="1">
        <v>1</v>
      </c>
      <c r="AU30" s="1">
        <v>5200000</v>
      </c>
      <c r="AW30" s="1">
        <v>66000</v>
      </c>
      <c r="AX30" s="1">
        <v>20000</v>
      </c>
      <c r="BA30" s="1">
        <v>264</v>
      </c>
      <c r="BG30" s="1">
        <v>1</v>
      </c>
      <c r="CB30" s="1">
        <v>4</v>
      </c>
      <c r="CD30" s="1">
        <v>2</v>
      </c>
      <c r="CJ30" s="10">
        <f t="shared" si="0"/>
        <v>264</v>
      </c>
      <c r="CK30" s="10">
        <f t="shared" si="1"/>
        <v>8.8000000000000007</v>
      </c>
      <c r="CL30" s="1">
        <f t="shared" si="2"/>
        <v>9</v>
      </c>
      <c r="CM30" s="1">
        <v>5</v>
      </c>
      <c r="CN30" s="1">
        <f t="shared" si="3"/>
        <v>540</v>
      </c>
      <c r="CO30" s="11">
        <f t="shared" si="13"/>
        <v>80</v>
      </c>
      <c r="CP30" s="11">
        <f t="shared" si="5"/>
        <v>3840</v>
      </c>
      <c r="CQ30" s="11">
        <f t="shared" si="14"/>
        <v>4360</v>
      </c>
      <c r="CR30" s="9">
        <f t="shared" si="15"/>
        <v>0.12385321100917432</v>
      </c>
      <c r="CS30" s="12">
        <f t="shared" si="8"/>
        <v>158.4</v>
      </c>
      <c r="CT30" s="12">
        <f t="shared" si="9"/>
        <v>5</v>
      </c>
      <c r="CU30" s="5">
        <f t="shared" si="10"/>
        <v>450</v>
      </c>
      <c r="CV30" s="5">
        <f t="shared" si="11"/>
        <v>-186</v>
      </c>
      <c r="CW30" s="5" t="str">
        <f t="shared" si="12"/>
        <v/>
      </c>
      <c r="DQ30" s="1">
        <v>1</v>
      </c>
      <c r="DT30" s="1">
        <v>2</v>
      </c>
      <c r="DU30" s="1">
        <v>4.5</v>
      </c>
    </row>
    <row r="31" spans="1:203">
      <c r="A31" s="5">
        <v>100090000000</v>
      </c>
      <c r="B31" s="1">
        <v>1</v>
      </c>
      <c r="C31" s="1">
        <v>1</v>
      </c>
      <c r="D31" s="1">
        <v>1</v>
      </c>
      <c r="E31" s="1" t="s">
        <v>358</v>
      </c>
      <c r="F31" s="1" t="s">
        <v>359</v>
      </c>
      <c r="J31" s="1">
        <v>2</v>
      </c>
      <c r="K31" s="2">
        <v>43139</v>
      </c>
      <c r="L31" s="2">
        <v>43139</v>
      </c>
      <c r="O31" s="1" t="s">
        <v>221</v>
      </c>
      <c r="P31" s="1" t="s">
        <v>255</v>
      </c>
      <c r="Q31" s="1" t="s">
        <v>360</v>
      </c>
      <c r="W31" s="1" t="s">
        <v>257</v>
      </c>
      <c r="X31" s="1" t="s">
        <v>258</v>
      </c>
      <c r="Y31" s="1">
        <v>10</v>
      </c>
      <c r="AJ31" s="1">
        <v>1</v>
      </c>
      <c r="AL31" s="1">
        <v>2</v>
      </c>
      <c r="AQ31" s="1">
        <v>1</v>
      </c>
      <c r="AU31" s="1">
        <v>39800000</v>
      </c>
      <c r="AW31" s="1">
        <v>911000</v>
      </c>
      <c r="AX31" s="1">
        <v>276000</v>
      </c>
      <c r="AZ31" s="1">
        <v>1</v>
      </c>
      <c r="BA31" s="1">
        <v>144.46</v>
      </c>
      <c r="BG31" s="1">
        <v>2</v>
      </c>
      <c r="BK31" s="1">
        <v>2</v>
      </c>
      <c r="BM31" s="1">
        <v>0.23</v>
      </c>
      <c r="CB31" s="1">
        <v>1</v>
      </c>
      <c r="CD31" s="1">
        <v>1</v>
      </c>
      <c r="CE31" s="1">
        <v>1</v>
      </c>
      <c r="CH31" s="1">
        <v>50</v>
      </c>
      <c r="CI31" s="1">
        <v>80</v>
      </c>
      <c r="CJ31" s="10">
        <f t="shared" si="0"/>
        <v>115.56800000000001</v>
      </c>
      <c r="CK31" s="10">
        <f t="shared" si="1"/>
        <v>3.8522666666666669</v>
      </c>
      <c r="CL31" s="1">
        <f t="shared" si="2"/>
        <v>4</v>
      </c>
      <c r="CM31" s="1">
        <v>5</v>
      </c>
      <c r="CN31" s="1">
        <f t="shared" si="3"/>
        <v>240</v>
      </c>
      <c r="CO31" s="11">
        <f t="shared" si="13"/>
        <v>35.020606060606063</v>
      </c>
      <c r="CP31" s="11">
        <f t="shared" si="5"/>
        <v>1680.9890909090911</v>
      </c>
      <c r="CQ31" s="11">
        <f t="shared" si="14"/>
        <v>5660.9890909090909</v>
      </c>
      <c r="CR31" s="9">
        <f t="shared" si="15"/>
        <v>4.2395418211530013E-2</v>
      </c>
      <c r="CS31" s="12">
        <f t="shared" si="8"/>
        <v>72.23</v>
      </c>
      <c r="CT31" s="12">
        <f t="shared" si="9"/>
        <v>2</v>
      </c>
      <c r="CU31" s="5">
        <f t="shared" si="10"/>
        <v>180</v>
      </c>
      <c r="CV31" s="5">
        <f t="shared" si="11"/>
        <v>-64.431999999999988</v>
      </c>
      <c r="CW31" s="5" t="str">
        <f t="shared" si="12"/>
        <v/>
      </c>
      <c r="CZ31" s="1">
        <v>2</v>
      </c>
      <c r="DA31" s="1">
        <v>2</v>
      </c>
      <c r="DP31" s="1">
        <v>1</v>
      </c>
      <c r="DQ31" s="1">
        <v>1</v>
      </c>
      <c r="DU31" s="1">
        <v>4</v>
      </c>
      <c r="EK31" s="1">
        <v>1</v>
      </c>
      <c r="GU31" s="1" t="s">
        <v>361</v>
      </c>
    </row>
    <row r="32" spans="1:203">
      <c r="A32" s="5">
        <v>100090000000</v>
      </c>
      <c r="B32" s="1">
        <v>1</v>
      </c>
      <c r="C32" s="1">
        <v>1</v>
      </c>
      <c r="D32" s="1">
        <v>1</v>
      </c>
      <c r="E32" s="1" t="s">
        <v>362</v>
      </c>
      <c r="F32" s="1" t="s">
        <v>363</v>
      </c>
      <c r="J32" s="1">
        <v>3</v>
      </c>
      <c r="K32" s="2">
        <v>43139</v>
      </c>
      <c r="L32" s="2">
        <v>43140</v>
      </c>
      <c r="M32" s="2">
        <v>43226</v>
      </c>
      <c r="O32" s="1" t="s">
        <v>221</v>
      </c>
      <c r="P32" s="1" t="s">
        <v>285</v>
      </c>
      <c r="Q32" s="1" t="s">
        <v>364</v>
      </c>
      <c r="R32" s="3">
        <v>43294</v>
      </c>
      <c r="W32" s="1" t="s">
        <v>365</v>
      </c>
      <c r="X32" s="1" t="s">
        <v>366</v>
      </c>
      <c r="Y32" s="1">
        <v>7</v>
      </c>
      <c r="AJ32" s="1">
        <v>2</v>
      </c>
      <c r="AL32" s="1">
        <v>2</v>
      </c>
      <c r="AQ32" s="1">
        <v>5</v>
      </c>
      <c r="AR32" s="1">
        <v>1</v>
      </c>
      <c r="AU32" s="1">
        <v>41610000</v>
      </c>
      <c r="AW32" s="1">
        <v>417000</v>
      </c>
      <c r="AX32" s="1">
        <v>127000</v>
      </c>
      <c r="BA32" s="1">
        <v>329.88</v>
      </c>
      <c r="BK32" s="1">
        <v>1</v>
      </c>
      <c r="CB32" s="1">
        <v>1</v>
      </c>
      <c r="CC32" s="1">
        <v>1</v>
      </c>
      <c r="CD32" s="1">
        <v>1</v>
      </c>
      <c r="CF32" s="1">
        <v>1</v>
      </c>
      <c r="CH32" s="1">
        <v>40</v>
      </c>
      <c r="CI32" s="1">
        <v>80</v>
      </c>
      <c r="CJ32" s="10">
        <f t="shared" si="0"/>
        <v>263.904</v>
      </c>
      <c r="CK32" s="10">
        <f t="shared" si="1"/>
        <v>8.7967999999999993</v>
      </c>
      <c r="CL32" s="1">
        <f t="shared" si="2"/>
        <v>9</v>
      </c>
      <c r="CM32" s="1">
        <v>5</v>
      </c>
      <c r="CN32" s="1">
        <f t="shared" si="3"/>
        <v>540</v>
      </c>
      <c r="CO32" s="11">
        <f t="shared" si="13"/>
        <v>79.970909090909089</v>
      </c>
      <c r="CP32" s="11">
        <f t="shared" si="5"/>
        <v>3838.6036363636363</v>
      </c>
      <c r="CQ32" s="11">
        <f t="shared" si="14"/>
        <v>7999.6036363636358</v>
      </c>
      <c r="CR32" s="9">
        <f t="shared" si="15"/>
        <v>6.7503344483885799E-2</v>
      </c>
      <c r="CS32" s="12">
        <f t="shared" si="8"/>
        <v>131.952</v>
      </c>
      <c r="CT32" s="12">
        <f t="shared" si="9"/>
        <v>4</v>
      </c>
      <c r="CU32" s="5">
        <f t="shared" si="10"/>
        <v>360</v>
      </c>
      <c r="CV32" s="5">
        <f t="shared" si="11"/>
        <v>-96.096000000000004</v>
      </c>
      <c r="CW32" s="5" t="str">
        <f t="shared" si="12"/>
        <v/>
      </c>
      <c r="CZ32" s="1">
        <v>4</v>
      </c>
      <c r="DA32" s="1">
        <v>2</v>
      </c>
      <c r="DP32" s="1">
        <v>1</v>
      </c>
      <c r="DQ32" s="1">
        <v>1</v>
      </c>
      <c r="DR32" s="1">
        <v>31</v>
      </c>
      <c r="DS32" s="1">
        <v>2</v>
      </c>
      <c r="DT32" s="1">
        <v>6</v>
      </c>
      <c r="DU32" s="1">
        <v>1.8</v>
      </c>
    </row>
    <row r="33" spans="1:204">
      <c r="A33" s="5">
        <v>100090000000</v>
      </c>
      <c r="B33" s="1">
        <v>1</v>
      </c>
      <c r="C33" s="1">
        <v>1</v>
      </c>
      <c r="D33" s="1">
        <v>1</v>
      </c>
      <c r="E33" s="1" t="s">
        <v>367</v>
      </c>
      <c r="F33" s="1" t="s">
        <v>368</v>
      </c>
      <c r="G33" s="1" t="s">
        <v>369</v>
      </c>
      <c r="J33" s="1">
        <v>2</v>
      </c>
      <c r="K33" s="2">
        <v>43139</v>
      </c>
      <c r="O33" s="1" t="s">
        <v>221</v>
      </c>
      <c r="P33" s="1" t="s">
        <v>370</v>
      </c>
      <c r="Q33" s="1" t="s">
        <v>371</v>
      </c>
      <c r="R33" s="1" t="s">
        <v>372</v>
      </c>
      <c r="W33" s="1" t="s">
        <v>224</v>
      </c>
      <c r="X33" s="1" t="s">
        <v>373</v>
      </c>
      <c r="Y33" s="1">
        <v>27</v>
      </c>
      <c r="AA33" s="1">
        <v>6</v>
      </c>
      <c r="AD33" s="1">
        <v>4</v>
      </c>
      <c r="AJ33" s="1">
        <v>2</v>
      </c>
      <c r="AL33" s="1">
        <v>2</v>
      </c>
      <c r="AQ33" s="1">
        <v>3</v>
      </c>
      <c r="AR33" s="1">
        <v>1</v>
      </c>
      <c r="AU33" s="1">
        <v>19500000</v>
      </c>
      <c r="AW33" s="1">
        <v>529000</v>
      </c>
      <c r="AX33" s="1">
        <v>160000</v>
      </c>
      <c r="AZ33" s="1">
        <v>1</v>
      </c>
      <c r="BA33" s="1">
        <v>122.08</v>
      </c>
      <c r="CB33" s="1">
        <v>1</v>
      </c>
      <c r="CD33" s="1">
        <v>1</v>
      </c>
      <c r="CE33" s="1">
        <v>12</v>
      </c>
      <c r="CH33" s="1">
        <v>60</v>
      </c>
      <c r="CI33" s="1">
        <v>200</v>
      </c>
      <c r="CJ33" s="10">
        <f t="shared" si="0"/>
        <v>244.16</v>
      </c>
      <c r="CK33" s="10">
        <f t="shared" si="1"/>
        <v>8.1386666666666674</v>
      </c>
      <c r="CL33" s="1">
        <f t="shared" si="2"/>
        <v>8</v>
      </c>
      <c r="CM33" s="1">
        <v>5</v>
      </c>
      <c r="CN33" s="1">
        <f t="shared" si="3"/>
        <v>480</v>
      </c>
      <c r="CO33" s="11">
        <f t="shared" si="13"/>
        <v>73.987878787878785</v>
      </c>
      <c r="CP33" s="11">
        <f t="shared" si="5"/>
        <v>3551.4181818181819</v>
      </c>
      <c r="CQ33" s="11">
        <f t="shared" si="14"/>
        <v>5501.4181818181823</v>
      </c>
      <c r="CR33" s="9">
        <f t="shared" si="15"/>
        <v>8.725022969283952E-2</v>
      </c>
      <c r="CS33" s="12">
        <f t="shared" si="8"/>
        <v>73.24799999999999</v>
      </c>
      <c r="CT33" s="12">
        <f t="shared" si="9"/>
        <v>2</v>
      </c>
      <c r="CU33" s="5">
        <f t="shared" si="10"/>
        <v>180</v>
      </c>
      <c r="CV33" s="5">
        <f t="shared" si="11"/>
        <v>64.16</v>
      </c>
      <c r="CW33" s="5" t="str">
        <f t="shared" si="12"/>
        <v>!</v>
      </c>
      <c r="DP33" s="1">
        <v>2</v>
      </c>
      <c r="DQ33" s="1">
        <v>1</v>
      </c>
      <c r="DR33" s="1">
        <v>7.1</v>
      </c>
      <c r="DT33" s="1">
        <v>7</v>
      </c>
      <c r="DU33" s="1">
        <v>4.5</v>
      </c>
      <c r="DV33" s="1">
        <v>2</v>
      </c>
      <c r="DW33" s="1">
        <v>14</v>
      </c>
      <c r="DX33" s="1">
        <v>2</v>
      </c>
      <c r="DY33" s="1">
        <v>1</v>
      </c>
      <c r="DZ33" s="1">
        <v>4.7</v>
      </c>
      <c r="EK33" s="1">
        <v>1</v>
      </c>
    </row>
    <row r="34" spans="1:204">
      <c r="A34" s="5">
        <v>100090000000</v>
      </c>
      <c r="B34" s="1">
        <v>1</v>
      </c>
      <c r="C34" s="1">
        <v>1</v>
      </c>
      <c r="D34" s="1">
        <v>1</v>
      </c>
      <c r="E34" s="1" t="s">
        <v>374</v>
      </c>
      <c r="F34" s="1" t="s">
        <v>375</v>
      </c>
      <c r="G34" s="1" t="s">
        <v>376</v>
      </c>
      <c r="I34" s="1" t="s">
        <v>377</v>
      </c>
      <c r="J34" s="1">
        <v>2</v>
      </c>
      <c r="K34" s="2">
        <v>43139</v>
      </c>
      <c r="O34" s="1" t="s">
        <v>221</v>
      </c>
      <c r="P34" s="1" t="s">
        <v>248</v>
      </c>
      <c r="Q34" s="1" t="s">
        <v>378</v>
      </c>
      <c r="R34" s="1" t="s">
        <v>379</v>
      </c>
      <c r="W34" s="1" t="s">
        <v>224</v>
      </c>
      <c r="X34" s="1" t="s">
        <v>380</v>
      </c>
      <c r="Y34" s="1">
        <v>29</v>
      </c>
      <c r="Z34" s="1">
        <v>2300</v>
      </c>
      <c r="AJ34" s="1">
        <v>1</v>
      </c>
      <c r="AL34" s="1">
        <v>1</v>
      </c>
      <c r="AQ34" s="1">
        <v>4</v>
      </c>
      <c r="AR34" s="1">
        <v>1</v>
      </c>
      <c r="AU34" s="1">
        <v>4200000</v>
      </c>
      <c r="AW34" s="1">
        <v>27000</v>
      </c>
      <c r="AX34" s="1">
        <v>9000</v>
      </c>
      <c r="AZ34" s="1">
        <v>1</v>
      </c>
      <c r="BA34" s="1">
        <v>515</v>
      </c>
      <c r="CD34" s="1">
        <v>2</v>
      </c>
      <c r="CJ34" s="10">
        <f t="shared" si="0"/>
        <v>515</v>
      </c>
      <c r="CK34" s="10">
        <f t="shared" si="1"/>
        <v>17.166666666666668</v>
      </c>
      <c r="CL34" s="1">
        <f t="shared" si="2"/>
        <v>17</v>
      </c>
      <c r="CM34" s="1">
        <v>5</v>
      </c>
      <c r="CN34" s="1">
        <f t="shared" si="3"/>
        <v>1020</v>
      </c>
      <c r="CO34" s="11">
        <f t="shared" si="13"/>
        <v>156.06060606060606</v>
      </c>
      <c r="CP34" s="11">
        <f t="shared" si="5"/>
        <v>7490.9090909090901</v>
      </c>
      <c r="CQ34" s="11">
        <f t="shared" si="14"/>
        <v>7910.9090909090901</v>
      </c>
      <c r="CR34" s="9">
        <f t="shared" si="15"/>
        <v>0.12893587680992877</v>
      </c>
      <c r="CS34" s="12">
        <f t="shared" si="8"/>
        <v>309</v>
      </c>
      <c r="CT34" s="12">
        <f t="shared" si="9"/>
        <v>10</v>
      </c>
      <c r="CU34" s="5">
        <f t="shared" si="10"/>
        <v>900</v>
      </c>
      <c r="CV34" s="5">
        <f t="shared" si="11"/>
        <v>-385</v>
      </c>
      <c r="CW34" s="5" t="str">
        <f t="shared" si="12"/>
        <v/>
      </c>
    </row>
    <row r="35" spans="1:204">
      <c r="A35" s="5">
        <v>100090000000</v>
      </c>
      <c r="B35" s="1">
        <v>1</v>
      </c>
      <c r="C35" s="1">
        <v>1</v>
      </c>
      <c r="D35" s="1">
        <v>1</v>
      </c>
      <c r="E35" s="1" t="s">
        <v>374</v>
      </c>
      <c r="F35" s="1" t="s">
        <v>375</v>
      </c>
      <c r="G35" s="1" t="s">
        <v>376</v>
      </c>
      <c r="I35" s="1" t="s">
        <v>377</v>
      </c>
      <c r="J35" s="1">
        <v>2</v>
      </c>
      <c r="K35" s="2">
        <v>43139</v>
      </c>
      <c r="O35" s="1" t="s">
        <v>221</v>
      </c>
      <c r="P35" s="1" t="s">
        <v>381</v>
      </c>
      <c r="Q35" s="1" t="s">
        <v>382</v>
      </c>
      <c r="R35" s="1" t="s">
        <v>383</v>
      </c>
      <c r="W35" s="1" t="s">
        <v>384</v>
      </c>
      <c r="X35" s="1" t="s">
        <v>385</v>
      </c>
      <c r="Y35" s="1">
        <v>94</v>
      </c>
      <c r="Z35" s="1">
        <v>7500</v>
      </c>
      <c r="AJ35" s="1">
        <v>1</v>
      </c>
      <c r="AL35" s="1">
        <v>1</v>
      </c>
      <c r="AQ35" s="1">
        <v>2</v>
      </c>
      <c r="AS35" s="1">
        <v>3</v>
      </c>
      <c r="AU35" s="1">
        <v>3200000</v>
      </c>
      <c r="AW35" s="1">
        <v>73000</v>
      </c>
      <c r="AX35" s="1">
        <v>23000</v>
      </c>
      <c r="AZ35" s="1">
        <v>1</v>
      </c>
      <c r="BA35" s="1">
        <v>145</v>
      </c>
      <c r="CB35" s="1">
        <v>1</v>
      </c>
      <c r="CD35" s="1">
        <v>2</v>
      </c>
      <c r="CJ35" s="10">
        <f t="shared" si="0"/>
        <v>145</v>
      </c>
      <c r="CK35" s="10">
        <f t="shared" si="1"/>
        <v>4.833333333333333</v>
      </c>
      <c r="CL35" s="1">
        <f t="shared" si="2"/>
        <v>5</v>
      </c>
      <c r="CM35" s="1">
        <v>5</v>
      </c>
      <c r="CN35" s="1">
        <f t="shared" si="3"/>
        <v>300</v>
      </c>
      <c r="CO35" s="11">
        <f t="shared" si="13"/>
        <v>43.939393939393945</v>
      </c>
      <c r="CP35" s="11">
        <f t="shared" si="5"/>
        <v>2109.090909090909</v>
      </c>
      <c r="CQ35" s="11">
        <f t="shared" si="14"/>
        <v>2429.090909090909</v>
      </c>
      <c r="CR35" s="9">
        <f t="shared" si="15"/>
        <v>0.12350299401197605</v>
      </c>
      <c r="CS35" s="12">
        <f t="shared" si="8"/>
        <v>87</v>
      </c>
      <c r="CT35" s="12">
        <f t="shared" si="9"/>
        <v>2</v>
      </c>
      <c r="CU35" s="5">
        <f t="shared" si="10"/>
        <v>180</v>
      </c>
      <c r="CV35" s="5">
        <f t="shared" si="11"/>
        <v>-35</v>
      </c>
      <c r="CW35" s="5" t="str">
        <f t="shared" si="12"/>
        <v/>
      </c>
      <c r="CZ35" s="1">
        <v>1</v>
      </c>
      <c r="DP35" s="1">
        <v>2</v>
      </c>
    </row>
    <row r="36" spans="1:204">
      <c r="A36" s="5">
        <v>100090000000</v>
      </c>
      <c r="B36" s="1">
        <v>1</v>
      </c>
      <c r="C36" s="1">
        <v>1</v>
      </c>
      <c r="D36" s="1">
        <v>1</v>
      </c>
      <c r="E36" s="1" t="s">
        <v>386</v>
      </c>
      <c r="F36" s="1" t="s">
        <v>387</v>
      </c>
      <c r="J36" s="1">
        <v>2</v>
      </c>
      <c r="K36" s="2">
        <v>43139</v>
      </c>
      <c r="O36" s="1" t="s">
        <v>221</v>
      </c>
      <c r="P36" s="1" t="s">
        <v>388</v>
      </c>
      <c r="Q36" s="1" t="s">
        <v>389</v>
      </c>
      <c r="W36" s="1" t="s">
        <v>257</v>
      </c>
      <c r="X36" s="1" t="s">
        <v>390</v>
      </c>
      <c r="AA36" s="1">
        <v>20</v>
      </c>
      <c r="AC36" s="1" t="s">
        <v>391</v>
      </c>
      <c r="AD36" s="1">
        <v>3</v>
      </c>
      <c r="AJ36" s="1">
        <v>1</v>
      </c>
      <c r="AL36" s="1">
        <v>4</v>
      </c>
      <c r="AM36" s="1">
        <v>201804</v>
      </c>
      <c r="AN36" s="1">
        <v>2</v>
      </c>
      <c r="AQ36" s="1">
        <v>4</v>
      </c>
      <c r="AR36" s="1">
        <v>1</v>
      </c>
      <c r="AU36" s="1">
        <v>16800000</v>
      </c>
      <c r="AW36" s="1">
        <v>300000</v>
      </c>
      <c r="AX36" s="1">
        <v>91000</v>
      </c>
      <c r="AZ36" s="1">
        <v>2</v>
      </c>
      <c r="BA36" s="1">
        <v>185.29</v>
      </c>
      <c r="BG36" s="1">
        <v>1</v>
      </c>
      <c r="BH36" s="1">
        <v>40.229999999999997</v>
      </c>
      <c r="CB36" s="1">
        <v>3</v>
      </c>
      <c r="CC36" s="1">
        <v>1</v>
      </c>
      <c r="CD36" s="1">
        <v>1</v>
      </c>
      <c r="CE36" s="1">
        <v>11</v>
      </c>
      <c r="CG36" s="1">
        <v>1</v>
      </c>
      <c r="CH36" s="1">
        <v>60</v>
      </c>
      <c r="CI36" s="1">
        <v>200</v>
      </c>
      <c r="CJ36" s="10">
        <f t="shared" si="0"/>
        <v>370.58</v>
      </c>
      <c r="CK36" s="10">
        <f t="shared" si="1"/>
        <v>12.352666666666666</v>
      </c>
      <c r="CL36" s="1">
        <f t="shared" si="2"/>
        <v>12</v>
      </c>
      <c r="CM36" s="1">
        <v>5</v>
      </c>
      <c r="CN36" s="1">
        <f t="shared" si="3"/>
        <v>720</v>
      </c>
      <c r="CO36" s="11">
        <f t="shared" si="13"/>
        <v>112.2969696969697</v>
      </c>
      <c r="CP36" s="11">
        <f t="shared" si="5"/>
        <v>5390.2545454545452</v>
      </c>
      <c r="CQ36" s="11">
        <f t="shared" si="14"/>
        <v>7070.2545454545452</v>
      </c>
      <c r="CR36" s="9">
        <f t="shared" si="15"/>
        <v>0.10183508887425939</v>
      </c>
      <c r="CS36" s="12">
        <f t="shared" si="8"/>
        <v>111.17399999999999</v>
      </c>
      <c r="CT36" s="12">
        <f t="shared" si="9"/>
        <v>3</v>
      </c>
      <c r="CU36" s="5">
        <f t="shared" si="10"/>
        <v>270</v>
      </c>
      <c r="CV36" s="5">
        <f t="shared" si="11"/>
        <v>100.57999999999998</v>
      </c>
      <c r="CW36" s="5" t="str">
        <f t="shared" si="12"/>
        <v>!</v>
      </c>
      <c r="CZ36" s="1">
        <v>1</v>
      </c>
      <c r="DA36" s="1">
        <v>2</v>
      </c>
      <c r="DQ36" s="1">
        <v>2</v>
      </c>
      <c r="DR36" s="1">
        <v>2.5</v>
      </c>
      <c r="DT36" s="1">
        <v>1</v>
      </c>
      <c r="DU36" s="1">
        <v>4.5</v>
      </c>
      <c r="GU36" s="1" t="s">
        <v>392</v>
      </c>
    </row>
    <row r="37" spans="1:204">
      <c r="A37" s="5">
        <v>100090000000</v>
      </c>
      <c r="B37" s="1">
        <v>1</v>
      </c>
      <c r="C37" s="1">
        <v>1</v>
      </c>
      <c r="D37" s="1">
        <v>1</v>
      </c>
      <c r="E37" s="1" t="s">
        <v>386</v>
      </c>
      <c r="F37" s="1" t="s">
        <v>387</v>
      </c>
      <c r="J37" s="1">
        <v>2</v>
      </c>
      <c r="K37" s="2">
        <v>43139</v>
      </c>
      <c r="O37" s="1" t="s">
        <v>221</v>
      </c>
      <c r="P37" s="1" t="s">
        <v>388</v>
      </c>
      <c r="Q37" s="1" t="s">
        <v>389</v>
      </c>
      <c r="W37" s="1" t="s">
        <v>257</v>
      </c>
      <c r="X37" s="1" t="s">
        <v>390</v>
      </c>
      <c r="AA37" s="1">
        <v>20</v>
      </c>
      <c r="AC37" s="1" t="s">
        <v>391</v>
      </c>
      <c r="AD37" s="1">
        <v>3</v>
      </c>
      <c r="AJ37" s="1">
        <v>1</v>
      </c>
      <c r="AL37" s="1">
        <v>4</v>
      </c>
      <c r="AM37" s="1">
        <v>201804</v>
      </c>
      <c r="AN37" s="1">
        <v>2</v>
      </c>
      <c r="AQ37" s="1">
        <v>4</v>
      </c>
      <c r="AR37" s="1">
        <v>1</v>
      </c>
      <c r="AU37" s="1">
        <v>15800000</v>
      </c>
      <c r="AW37" s="1">
        <v>385000</v>
      </c>
      <c r="AX37" s="1">
        <v>117000</v>
      </c>
      <c r="AZ37" s="1">
        <v>2</v>
      </c>
      <c r="BA37" s="1">
        <v>135.69</v>
      </c>
      <c r="BG37" s="1">
        <v>1</v>
      </c>
      <c r="BH37" s="1">
        <v>40.229999999999997</v>
      </c>
      <c r="CB37" s="1">
        <v>3</v>
      </c>
      <c r="CC37" s="1">
        <v>1</v>
      </c>
      <c r="CD37" s="1">
        <v>1</v>
      </c>
      <c r="CE37" s="1">
        <v>11</v>
      </c>
      <c r="CG37" s="1">
        <v>1</v>
      </c>
      <c r="CH37" s="1">
        <v>60</v>
      </c>
      <c r="CI37" s="1">
        <v>200</v>
      </c>
      <c r="CJ37" s="10">
        <f t="shared" si="0"/>
        <v>271.38</v>
      </c>
      <c r="CK37" s="10">
        <f t="shared" si="1"/>
        <v>9.0459999999999994</v>
      </c>
      <c r="CL37" s="1">
        <f t="shared" si="2"/>
        <v>9</v>
      </c>
      <c r="CM37" s="1">
        <v>5</v>
      </c>
      <c r="CN37" s="1">
        <f t="shared" si="3"/>
        <v>540</v>
      </c>
      <c r="CO37" s="11">
        <f t="shared" si="13"/>
        <v>82.236363636363635</v>
      </c>
      <c r="CP37" s="11">
        <f t="shared" si="5"/>
        <v>3947.3454545454542</v>
      </c>
      <c r="CQ37" s="11">
        <f t="shared" si="14"/>
        <v>5527.3454545454542</v>
      </c>
      <c r="CR37" s="9">
        <f t="shared" si="15"/>
        <v>9.7696082946277032E-2</v>
      </c>
      <c r="CS37" s="12">
        <f t="shared" si="8"/>
        <v>81.414000000000001</v>
      </c>
      <c r="CT37" s="12">
        <f t="shared" si="9"/>
        <v>2</v>
      </c>
      <c r="CU37" s="5">
        <f t="shared" si="10"/>
        <v>180</v>
      </c>
      <c r="CV37" s="5">
        <f t="shared" si="11"/>
        <v>91.38</v>
      </c>
      <c r="CW37" s="5" t="str">
        <f t="shared" si="12"/>
        <v>!</v>
      </c>
      <c r="CZ37" s="1">
        <v>1</v>
      </c>
      <c r="DA37" s="1">
        <v>2</v>
      </c>
      <c r="DP37" s="1">
        <v>1</v>
      </c>
      <c r="DQ37" s="1">
        <v>2</v>
      </c>
      <c r="DR37" s="1">
        <v>3.9</v>
      </c>
      <c r="DU37" s="1">
        <v>4.5</v>
      </c>
      <c r="EK37" s="1">
        <v>1</v>
      </c>
      <c r="GU37" s="1" t="s">
        <v>393</v>
      </c>
    </row>
    <row r="38" spans="1:204">
      <c r="A38" s="5">
        <v>100090000000</v>
      </c>
      <c r="B38" s="1">
        <v>1</v>
      </c>
      <c r="C38" s="1">
        <v>1</v>
      </c>
      <c r="D38" s="1">
        <v>1</v>
      </c>
      <c r="E38" s="1" t="s">
        <v>386</v>
      </c>
      <c r="F38" s="1" t="s">
        <v>387</v>
      </c>
      <c r="J38" s="1">
        <v>2</v>
      </c>
      <c r="K38" s="2">
        <v>43139</v>
      </c>
      <c r="O38" s="1" t="s">
        <v>221</v>
      </c>
      <c r="P38" s="1" t="s">
        <v>388</v>
      </c>
      <c r="Q38" s="1" t="s">
        <v>389</v>
      </c>
      <c r="W38" s="1" t="s">
        <v>257</v>
      </c>
      <c r="X38" s="1" t="s">
        <v>390</v>
      </c>
      <c r="AA38" s="1">
        <v>20</v>
      </c>
      <c r="AC38" s="1" t="s">
        <v>391</v>
      </c>
      <c r="AD38" s="1">
        <v>3</v>
      </c>
      <c r="AJ38" s="1">
        <v>1</v>
      </c>
      <c r="AL38" s="1">
        <v>4</v>
      </c>
      <c r="AM38" s="1">
        <v>201804</v>
      </c>
      <c r="AN38" s="1">
        <v>2</v>
      </c>
      <c r="AQ38" s="1">
        <v>4</v>
      </c>
      <c r="AR38" s="1">
        <v>1</v>
      </c>
      <c r="AU38" s="1">
        <v>16800000</v>
      </c>
      <c r="AW38" s="1">
        <v>420000</v>
      </c>
      <c r="AX38" s="1">
        <v>127000</v>
      </c>
      <c r="AZ38" s="1">
        <v>2</v>
      </c>
      <c r="BA38" s="1">
        <v>132.5</v>
      </c>
      <c r="BG38" s="1">
        <v>1</v>
      </c>
      <c r="BH38" s="1">
        <v>40.229999999999997</v>
      </c>
      <c r="CB38" s="1">
        <v>3</v>
      </c>
      <c r="CC38" s="1">
        <v>1</v>
      </c>
      <c r="CD38" s="1">
        <v>1</v>
      </c>
      <c r="CE38" s="1">
        <v>11</v>
      </c>
      <c r="CG38" s="1">
        <v>1</v>
      </c>
      <c r="CH38" s="1">
        <v>60</v>
      </c>
      <c r="CI38" s="1">
        <v>200</v>
      </c>
      <c r="CJ38" s="10">
        <f t="shared" si="0"/>
        <v>265</v>
      </c>
      <c r="CK38" s="10">
        <f t="shared" si="1"/>
        <v>8.8333333333333339</v>
      </c>
      <c r="CL38" s="1">
        <f t="shared" si="2"/>
        <v>9</v>
      </c>
      <c r="CM38" s="1">
        <v>5</v>
      </c>
      <c r="CN38" s="1">
        <f t="shared" si="3"/>
        <v>540</v>
      </c>
      <c r="CO38" s="11">
        <f t="shared" si="13"/>
        <v>80.303030303030312</v>
      </c>
      <c r="CP38" s="11">
        <f t="shared" si="5"/>
        <v>3854.545454545455</v>
      </c>
      <c r="CQ38" s="11">
        <f t="shared" si="14"/>
        <v>5534.545454545455</v>
      </c>
      <c r="CR38" s="9">
        <f t="shared" si="15"/>
        <v>9.7568988173455967E-2</v>
      </c>
      <c r="CS38" s="12">
        <f t="shared" si="8"/>
        <v>79.5</v>
      </c>
      <c r="CT38" s="12">
        <f t="shared" si="9"/>
        <v>2</v>
      </c>
      <c r="CU38" s="5">
        <f t="shared" si="10"/>
        <v>180</v>
      </c>
      <c r="CV38" s="5">
        <f t="shared" si="11"/>
        <v>85</v>
      </c>
      <c r="CW38" s="5" t="str">
        <f t="shared" si="12"/>
        <v>!</v>
      </c>
      <c r="CZ38" s="1">
        <v>1</v>
      </c>
      <c r="DA38" s="1">
        <v>2</v>
      </c>
      <c r="DP38" s="1">
        <v>1</v>
      </c>
      <c r="DQ38" s="1">
        <v>2</v>
      </c>
      <c r="DR38" s="1">
        <v>16.600000000000001</v>
      </c>
      <c r="DU38" s="1">
        <v>4.5</v>
      </c>
      <c r="EK38" s="1">
        <v>1</v>
      </c>
      <c r="GU38" s="1" t="s">
        <v>394</v>
      </c>
    </row>
    <row r="39" spans="1:204">
      <c r="A39" s="5">
        <v>100090000000</v>
      </c>
      <c r="B39" s="1">
        <v>1</v>
      </c>
      <c r="C39" s="1">
        <v>1</v>
      </c>
      <c r="D39" s="1">
        <v>1</v>
      </c>
      <c r="E39" s="1" t="s">
        <v>386</v>
      </c>
      <c r="F39" s="1" t="s">
        <v>387</v>
      </c>
      <c r="J39" s="1">
        <v>2</v>
      </c>
      <c r="K39" s="2">
        <v>43139</v>
      </c>
      <c r="O39" s="1" t="s">
        <v>221</v>
      </c>
      <c r="P39" s="1" t="s">
        <v>388</v>
      </c>
      <c r="Q39" s="1" t="s">
        <v>389</v>
      </c>
      <c r="W39" s="1" t="s">
        <v>257</v>
      </c>
      <c r="X39" s="1" t="s">
        <v>390</v>
      </c>
      <c r="AA39" s="1">
        <v>20</v>
      </c>
      <c r="AC39" s="1" t="s">
        <v>391</v>
      </c>
      <c r="AJ39" s="1">
        <v>1</v>
      </c>
      <c r="AL39" s="1">
        <v>4</v>
      </c>
      <c r="AM39" s="1">
        <v>201804</v>
      </c>
      <c r="AN39" s="1">
        <v>2</v>
      </c>
      <c r="AQ39" s="1">
        <v>4</v>
      </c>
      <c r="AU39" s="1">
        <v>17800000</v>
      </c>
      <c r="AW39" s="1">
        <v>444000</v>
      </c>
      <c r="AX39" s="1">
        <v>135000</v>
      </c>
      <c r="AZ39" s="1">
        <v>2</v>
      </c>
      <c r="BA39" s="1">
        <v>132.54</v>
      </c>
      <c r="BH39" s="1">
        <v>40.229999999999997</v>
      </c>
      <c r="CB39" s="1">
        <v>3</v>
      </c>
      <c r="CC39" s="1">
        <v>1</v>
      </c>
      <c r="CD39" s="1">
        <v>1</v>
      </c>
      <c r="CE39" s="1">
        <v>11</v>
      </c>
      <c r="CG39" s="1">
        <v>1</v>
      </c>
      <c r="CH39" s="1">
        <v>60</v>
      </c>
      <c r="CI39" s="1">
        <v>200</v>
      </c>
      <c r="CJ39" s="10">
        <f t="shared" si="0"/>
        <v>265.08</v>
      </c>
      <c r="CK39" s="10">
        <f t="shared" si="1"/>
        <v>8.8360000000000003</v>
      </c>
      <c r="CL39" s="1">
        <f t="shared" si="2"/>
        <v>9</v>
      </c>
      <c r="CM39" s="1">
        <v>5</v>
      </c>
      <c r="CN39" s="1">
        <f t="shared" si="3"/>
        <v>540</v>
      </c>
      <c r="CO39" s="11">
        <f t="shared" si="13"/>
        <v>80.327272727272728</v>
      </c>
      <c r="CP39" s="11">
        <f t="shared" si="5"/>
        <v>3855.7090909090907</v>
      </c>
      <c r="CQ39" s="11">
        <f t="shared" si="14"/>
        <v>5635.7090909090912</v>
      </c>
      <c r="CR39" s="9">
        <f t="shared" si="15"/>
        <v>9.581757881560439E-2</v>
      </c>
      <c r="CS39" s="12">
        <f t="shared" si="8"/>
        <v>79.523999999999987</v>
      </c>
      <c r="CT39" s="12">
        <f t="shared" si="9"/>
        <v>2</v>
      </c>
      <c r="CU39" s="5">
        <f t="shared" si="10"/>
        <v>180</v>
      </c>
      <c r="CV39" s="5">
        <f t="shared" si="11"/>
        <v>85.079999999999984</v>
      </c>
      <c r="CW39" s="5" t="str">
        <f t="shared" si="12"/>
        <v>!</v>
      </c>
      <c r="DP39" s="1">
        <v>2</v>
      </c>
      <c r="DQ39" s="1">
        <v>1</v>
      </c>
      <c r="DR39" s="1">
        <v>21.5</v>
      </c>
      <c r="DT39" s="1">
        <v>3</v>
      </c>
      <c r="DU39" s="1">
        <v>5</v>
      </c>
      <c r="EK39" s="1">
        <v>1</v>
      </c>
      <c r="GU39" s="1" t="s">
        <v>395</v>
      </c>
    </row>
    <row r="40" spans="1:204">
      <c r="A40" s="5">
        <v>100090000000</v>
      </c>
      <c r="B40" s="1">
        <v>1</v>
      </c>
      <c r="C40" s="1">
        <v>1</v>
      </c>
      <c r="D40" s="1">
        <v>1</v>
      </c>
      <c r="E40" s="1" t="s">
        <v>396</v>
      </c>
      <c r="F40" s="1" t="s">
        <v>397</v>
      </c>
      <c r="G40" s="1" t="s">
        <v>398</v>
      </c>
      <c r="H40" s="1" t="s">
        <v>397</v>
      </c>
      <c r="J40" s="1">
        <v>2</v>
      </c>
      <c r="K40" s="2">
        <v>43139</v>
      </c>
      <c r="O40" s="1" t="s">
        <v>221</v>
      </c>
      <c r="P40" s="1" t="s">
        <v>399</v>
      </c>
      <c r="Q40" s="1" t="s">
        <v>400</v>
      </c>
      <c r="W40" s="1" t="s">
        <v>257</v>
      </c>
      <c r="X40" s="1" t="s">
        <v>401</v>
      </c>
      <c r="Y40" s="1">
        <v>9</v>
      </c>
      <c r="Z40" s="1">
        <v>720</v>
      </c>
      <c r="AJ40" s="1">
        <v>1</v>
      </c>
      <c r="AL40" s="1">
        <v>2</v>
      </c>
      <c r="AQ40" s="1">
        <v>3</v>
      </c>
      <c r="AR40" s="1">
        <v>1</v>
      </c>
      <c r="AU40" s="1">
        <v>35800000</v>
      </c>
      <c r="AW40" s="1">
        <v>1449000</v>
      </c>
      <c r="AX40" s="1">
        <v>439000</v>
      </c>
      <c r="AZ40" s="1">
        <v>1</v>
      </c>
      <c r="BA40" s="1">
        <v>81.72</v>
      </c>
      <c r="BG40" s="1">
        <v>2</v>
      </c>
      <c r="CA40" s="1">
        <v>3</v>
      </c>
      <c r="CB40" s="1">
        <v>1</v>
      </c>
      <c r="CD40" s="1">
        <v>1</v>
      </c>
      <c r="CE40" s="1">
        <v>4</v>
      </c>
      <c r="CG40" s="1">
        <v>1</v>
      </c>
      <c r="CH40" s="1">
        <v>80</v>
      </c>
      <c r="CI40" s="1">
        <v>200</v>
      </c>
      <c r="CJ40" s="10">
        <f t="shared" si="0"/>
        <v>163.44</v>
      </c>
      <c r="CK40" s="10">
        <f t="shared" si="1"/>
        <v>5.4479999999999995</v>
      </c>
      <c r="CL40" s="1">
        <f t="shared" si="2"/>
        <v>5</v>
      </c>
      <c r="CM40" s="1">
        <v>5</v>
      </c>
      <c r="CN40" s="1">
        <f t="shared" si="3"/>
        <v>300</v>
      </c>
      <c r="CO40" s="11">
        <f t="shared" si="13"/>
        <v>49.527272727272731</v>
      </c>
      <c r="CP40" s="11">
        <f t="shared" si="5"/>
        <v>2377.3090909090911</v>
      </c>
      <c r="CQ40" s="11">
        <f t="shared" si="14"/>
        <v>5957.3090909090915</v>
      </c>
      <c r="CR40" s="9">
        <f t="shared" si="15"/>
        <v>5.0358306984239369E-2</v>
      </c>
      <c r="CS40" s="12">
        <f t="shared" si="8"/>
        <v>65.376000000000005</v>
      </c>
      <c r="CT40" s="12">
        <f t="shared" si="9"/>
        <v>2</v>
      </c>
      <c r="CU40" s="5">
        <f t="shared" si="10"/>
        <v>180</v>
      </c>
      <c r="CV40" s="5">
        <f t="shared" si="11"/>
        <v>-16.560000000000002</v>
      </c>
      <c r="CW40" s="5" t="str">
        <f t="shared" si="12"/>
        <v/>
      </c>
      <c r="CZ40" s="1">
        <v>1</v>
      </c>
      <c r="DA40" s="1">
        <v>2</v>
      </c>
      <c r="DP40" s="1">
        <v>1</v>
      </c>
      <c r="DQ40" s="1">
        <v>2</v>
      </c>
      <c r="DR40" s="1">
        <v>5.0999999999999996</v>
      </c>
      <c r="DS40" s="1">
        <v>2</v>
      </c>
      <c r="DT40" s="1">
        <v>5</v>
      </c>
      <c r="DU40" s="1">
        <v>6.5</v>
      </c>
      <c r="DZ40" s="1">
        <v>0</v>
      </c>
      <c r="EE40" s="1">
        <v>0</v>
      </c>
      <c r="EJ40" s="1">
        <v>0</v>
      </c>
      <c r="EK40" s="1">
        <v>1</v>
      </c>
      <c r="GQ40" s="1" t="s">
        <v>402</v>
      </c>
      <c r="GR40" s="1">
        <v>350</v>
      </c>
      <c r="GS40" s="1">
        <v>5</v>
      </c>
      <c r="GT40" s="1">
        <v>1</v>
      </c>
    </row>
    <row r="41" spans="1:204">
      <c r="A41" s="5">
        <v>100090000000</v>
      </c>
      <c r="B41" s="1">
        <v>1</v>
      </c>
      <c r="C41" s="1">
        <v>1</v>
      </c>
      <c r="D41" s="1">
        <v>1</v>
      </c>
      <c r="E41" s="1" t="s">
        <v>403</v>
      </c>
      <c r="F41" s="1" t="s">
        <v>404</v>
      </c>
      <c r="G41" s="1" t="s">
        <v>405</v>
      </c>
      <c r="H41" s="1" t="s">
        <v>404</v>
      </c>
      <c r="J41" s="1">
        <v>2</v>
      </c>
      <c r="K41" s="2">
        <v>43139</v>
      </c>
      <c r="L41" s="2">
        <v>43142</v>
      </c>
      <c r="O41" s="1" t="s">
        <v>221</v>
      </c>
      <c r="P41" s="1" t="s">
        <v>346</v>
      </c>
      <c r="Q41" s="1" t="s">
        <v>406</v>
      </c>
      <c r="W41" s="1" t="s">
        <v>326</v>
      </c>
      <c r="X41" s="1" t="s">
        <v>407</v>
      </c>
      <c r="Y41" s="1">
        <v>6</v>
      </c>
      <c r="Z41" s="1">
        <v>480</v>
      </c>
      <c r="AJ41" s="1">
        <v>2</v>
      </c>
      <c r="AL41" s="1">
        <v>2</v>
      </c>
      <c r="AQ41" s="1">
        <v>3</v>
      </c>
      <c r="AR41" s="1">
        <v>1</v>
      </c>
      <c r="AU41" s="1">
        <v>55800000</v>
      </c>
      <c r="AW41" s="1">
        <v>1079000</v>
      </c>
      <c r="AX41" s="1">
        <v>327000</v>
      </c>
      <c r="AZ41" s="1">
        <v>1</v>
      </c>
      <c r="BA41" s="1">
        <v>171</v>
      </c>
      <c r="BG41" s="1">
        <v>2</v>
      </c>
      <c r="CA41" s="1">
        <v>3</v>
      </c>
      <c r="CB41" s="1">
        <v>3</v>
      </c>
      <c r="CD41" s="1">
        <v>1</v>
      </c>
      <c r="CE41" s="1">
        <v>1</v>
      </c>
      <c r="CH41" s="1">
        <v>50</v>
      </c>
      <c r="CI41" s="1">
        <v>80</v>
      </c>
      <c r="CJ41" s="10">
        <f t="shared" si="0"/>
        <v>136.80000000000001</v>
      </c>
      <c r="CK41" s="10">
        <f t="shared" si="1"/>
        <v>4.5600000000000005</v>
      </c>
      <c r="CL41" s="1">
        <f t="shared" si="2"/>
        <v>5</v>
      </c>
      <c r="CM41" s="1">
        <v>5</v>
      </c>
      <c r="CN41" s="1">
        <f t="shared" si="3"/>
        <v>300</v>
      </c>
      <c r="CO41" s="11">
        <f t="shared" si="13"/>
        <v>41.45454545454546</v>
      </c>
      <c r="CP41" s="11">
        <f t="shared" si="5"/>
        <v>1989.818181818182</v>
      </c>
      <c r="CQ41" s="11">
        <f t="shared" si="14"/>
        <v>7569.818181818182</v>
      </c>
      <c r="CR41" s="9">
        <f t="shared" si="15"/>
        <v>3.9631070759475424E-2</v>
      </c>
      <c r="CS41" s="12">
        <f t="shared" si="8"/>
        <v>85.5</v>
      </c>
      <c r="CT41" s="12">
        <f t="shared" si="9"/>
        <v>2</v>
      </c>
      <c r="CU41" s="5">
        <f t="shared" si="10"/>
        <v>180</v>
      </c>
      <c r="CV41" s="5">
        <f t="shared" si="11"/>
        <v>-43.199999999999989</v>
      </c>
      <c r="CW41" s="5" t="str">
        <f t="shared" si="12"/>
        <v/>
      </c>
      <c r="CZ41" s="1">
        <v>1</v>
      </c>
      <c r="DA41" s="1">
        <v>2</v>
      </c>
      <c r="DP41" s="1">
        <v>1</v>
      </c>
      <c r="DQ41" s="1">
        <v>1</v>
      </c>
      <c r="DR41" s="1">
        <v>10</v>
      </c>
      <c r="DS41" s="1">
        <v>2</v>
      </c>
      <c r="DT41" s="1">
        <v>6</v>
      </c>
      <c r="DU41" s="1">
        <v>4.4000000000000004</v>
      </c>
      <c r="DZ41" s="1">
        <v>0</v>
      </c>
      <c r="EE41" s="1">
        <v>0</v>
      </c>
      <c r="EJ41" s="1">
        <v>0</v>
      </c>
      <c r="EK41" s="1">
        <v>1</v>
      </c>
      <c r="GV41" s="1" t="s">
        <v>204</v>
      </c>
    </row>
    <row r="42" spans="1:204">
      <c r="A42" s="5">
        <v>100090000000</v>
      </c>
      <c r="B42" s="1">
        <v>1</v>
      </c>
      <c r="C42" s="1">
        <v>1</v>
      </c>
      <c r="D42" s="1">
        <v>1</v>
      </c>
      <c r="E42" s="1" t="s">
        <v>408</v>
      </c>
      <c r="F42" s="1" t="s">
        <v>409</v>
      </c>
      <c r="G42" s="1" t="s">
        <v>410</v>
      </c>
      <c r="H42" s="1" t="s">
        <v>409</v>
      </c>
      <c r="J42" s="1">
        <v>2</v>
      </c>
      <c r="K42" s="2">
        <v>43139</v>
      </c>
      <c r="O42" s="1" t="s">
        <v>221</v>
      </c>
      <c r="P42" s="1" t="s">
        <v>270</v>
      </c>
      <c r="Q42" s="1" t="s">
        <v>411</v>
      </c>
      <c r="W42" s="1" t="s">
        <v>292</v>
      </c>
      <c r="X42" s="1" t="s">
        <v>272</v>
      </c>
      <c r="AA42" s="1">
        <v>7</v>
      </c>
      <c r="AC42" s="1" t="s">
        <v>412</v>
      </c>
      <c r="AD42" s="1">
        <v>4</v>
      </c>
      <c r="AE42" s="1">
        <v>320</v>
      </c>
      <c r="AJ42" s="1">
        <v>2</v>
      </c>
      <c r="AL42" s="1">
        <v>3</v>
      </c>
      <c r="AM42" s="1">
        <v>201804</v>
      </c>
      <c r="AN42" s="1">
        <v>1</v>
      </c>
      <c r="AQ42" s="1">
        <v>3</v>
      </c>
      <c r="AR42" s="1">
        <v>1</v>
      </c>
      <c r="AU42" s="1">
        <v>80000000</v>
      </c>
      <c r="AW42" s="1">
        <v>733000</v>
      </c>
      <c r="AX42" s="1">
        <v>222000</v>
      </c>
      <c r="AZ42" s="1">
        <v>1</v>
      </c>
      <c r="BA42" s="1">
        <v>361</v>
      </c>
      <c r="BG42" s="1">
        <v>2</v>
      </c>
      <c r="CA42" s="1">
        <v>3</v>
      </c>
      <c r="CB42" s="1">
        <v>4</v>
      </c>
      <c r="CC42" s="1">
        <v>1</v>
      </c>
      <c r="CD42" s="1">
        <v>1</v>
      </c>
      <c r="CE42" s="1">
        <v>1</v>
      </c>
      <c r="CG42" s="1">
        <v>1</v>
      </c>
      <c r="CH42" s="1">
        <v>40</v>
      </c>
      <c r="CI42" s="1">
        <v>60</v>
      </c>
      <c r="CJ42" s="10">
        <f t="shared" si="0"/>
        <v>216.6</v>
      </c>
      <c r="CK42" s="10">
        <f t="shared" si="1"/>
        <v>7.22</v>
      </c>
      <c r="CL42" s="1">
        <f t="shared" si="2"/>
        <v>7</v>
      </c>
      <c r="CM42" s="1">
        <v>5</v>
      </c>
      <c r="CN42" s="1">
        <f t="shared" si="3"/>
        <v>420</v>
      </c>
      <c r="CO42" s="11">
        <f t="shared" si="13"/>
        <v>65.63636363636364</v>
      </c>
      <c r="CP42" s="11">
        <f t="shared" si="5"/>
        <v>3150.5454545454545</v>
      </c>
      <c r="CQ42" s="11">
        <f t="shared" si="14"/>
        <v>11150.545454545454</v>
      </c>
      <c r="CR42" s="9">
        <f t="shared" si="15"/>
        <v>3.7666318810331334E-2</v>
      </c>
      <c r="CS42" s="12">
        <f t="shared" si="8"/>
        <v>144.4</v>
      </c>
      <c r="CT42" s="12">
        <f t="shared" si="9"/>
        <v>4</v>
      </c>
      <c r="CU42" s="5">
        <f t="shared" si="10"/>
        <v>360</v>
      </c>
      <c r="CV42" s="5">
        <f t="shared" si="11"/>
        <v>-143.4</v>
      </c>
      <c r="CW42" s="5" t="str">
        <f t="shared" si="12"/>
        <v/>
      </c>
      <c r="CZ42" s="1">
        <v>1</v>
      </c>
      <c r="DA42" s="1">
        <v>2</v>
      </c>
      <c r="DP42" s="1">
        <v>2</v>
      </c>
      <c r="DQ42" s="1">
        <v>1</v>
      </c>
      <c r="DR42" s="1">
        <v>20.9</v>
      </c>
      <c r="DS42" s="1">
        <v>2</v>
      </c>
      <c r="DT42" s="1">
        <v>4</v>
      </c>
      <c r="DU42" s="1">
        <v>6</v>
      </c>
      <c r="DV42" s="1">
        <v>1</v>
      </c>
      <c r="DW42" s="1">
        <v>13.8</v>
      </c>
      <c r="DX42" s="1">
        <v>2</v>
      </c>
      <c r="DY42" s="1">
        <v>6</v>
      </c>
      <c r="DZ42" s="1">
        <v>6</v>
      </c>
      <c r="EE42" s="1">
        <v>0</v>
      </c>
      <c r="EJ42" s="1">
        <v>0</v>
      </c>
      <c r="EK42" s="1">
        <v>1</v>
      </c>
      <c r="GQ42" s="1" t="s">
        <v>413</v>
      </c>
      <c r="GR42" s="1">
        <v>180</v>
      </c>
      <c r="GS42" s="1">
        <v>3</v>
      </c>
      <c r="GT42" s="1">
        <v>1</v>
      </c>
    </row>
    <row r="43" spans="1:204">
      <c r="A43" s="5">
        <v>100090000000</v>
      </c>
      <c r="B43" s="1">
        <v>1</v>
      </c>
      <c r="C43" s="1">
        <v>1</v>
      </c>
      <c r="D43" s="1">
        <v>1</v>
      </c>
      <c r="E43" s="1" t="s">
        <v>414</v>
      </c>
      <c r="F43" s="1" t="s">
        <v>415</v>
      </c>
      <c r="G43" s="1" t="s">
        <v>416</v>
      </c>
      <c r="H43" s="1" t="s">
        <v>415</v>
      </c>
      <c r="J43" s="1">
        <v>2</v>
      </c>
      <c r="K43" s="2">
        <v>43139</v>
      </c>
      <c r="O43" s="1" t="s">
        <v>221</v>
      </c>
      <c r="P43" s="1" t="s">
        <v>285</v>
      </c>
      <c r="Q43" s="1" t="s">
        <v>417</v>
      </c>
      <c r="W43" s="1" t="s">
        <v>230</v>
      </c>
      <c r="X43" s="1" t="s">
        <v>231</v>
      </c>
      <c r="Y43" s="1">
        <v>10</v>
      </c>
      <c r="Z43" s="1">
        <v>800</v>
      </c>
      <c r="AJ43" s="1">
        <v>2</v>
      </c>
      <c r="AL43" s="1">
        <v>2</v>
      </c>
      <c r="AQ43" s="1">
        <v>3</v>
      </c>
      <c r="AR43" s="1">
        <v>1</v>
      </c>
      <c r="AU43" s="1">
        <v>50000000</v>
      </c>
      <c r="AW43" s="1">
        <v>525000</v>
      </c>
      <c r="AX43" s="1">
        <v>159000</v>
      </c>
      <c r="AZ43" s="1">
        <v>1</v>
      </c>
      <c r="BA43" s="1">
        <v>315</v>
      </c>
      <c r="BG43" s="1">
        <v>2</v>
      </c>
      <c r="CA43" s="1">
        <v>3</v>
      </c>
      <c r="CB43" s="1">
        <v>1</v>
      </c>
      <c r="CD43" s="1">
        <v>1</v>
      </c>
      <c r="CE43" s="1">
        <v>1</v>
      </c>
      <c r="CH43" s="1">
        <v>40</v>
      </c>
      <c r="CI43" s="1">
        <v>80</v>
      </c>
      <c r="CJ43" s="10">
        <f t="shared" si="0"/>
        <v>252</v>
      </c>
      <c r="CK43" s="10">
        <f t="shared" si="1"/>
        <v>8.4</v>
      </c>
      <c r="CL43" s="1">
        <f t="shared" si="2"/>
        <v>8</v>
      </c>
      <c r="CM43" s="1">
        <v>5</v>
      </c>
      <c r="CN43" s="1">
        <f t="shared" si="3"/>
        <v>480</v>
      </c>
      <c r="CO43" s="11">
        <f t="shared" si="13"/>
        <v>76.363636363636374</v>
      </c>
      <c r="CP43" s="11">
        <f t="shared" si="5"/>
        <v>3665.454545454546</v>
      </c>
      <c r="CQ43" s="11">
        <f t="shared" si="14"/>
        <v>8665.454545454546</v>
      </c>
      <c r="CR43" s="9">
        <f t="shared" si="15"/>
        <v>5.5392362568191356E-2</v>
      </c>
      <c r="CS43" s="12">
        <f t="shared" si="8"/>
        <v>126</v>
      </c>
      <c r="CT43" s="12">
        <f t="shared" si="9"/>
        <v>4</v>
      </c>
      <c r="CU43" s="5">
        <f t="shared" si="10"/>
        <v>360</v>
      </c>
      <c r="CV43" s="5">
        <f t="shared" si="11"/>
        <v>-108</v>
      </c>
      <c r="CW43" s="5" t="str">
        <f t="shared" si="12"/>
        <v/>
      </c>
      <c r="CZ43" s="1">
        <v>5</v>
      </c>
      <c r="DA43" s="1">
        <v>2</v>
      </c>
      <c r="DP43" s="1">
        <v>1</v>
      </c>
      <c r="DQ43" s="1">
        <v>1</v>
      </c>
      <c r="DR43" s="1">
        <v>6.2</v>
      </c>
      <c r="DS43" s="1">
        <v>2</v>
      </c>
      <c r="DT43" s="1">
        <v>1</v>
      </c>
      <c r="DU43" s="1">
        <v>5.3</v>
      </c>
      <c r="DZ43" s="1">
        <v>0</v>
      </c>
      <c r="EE43" s="1">
        <v>0</v>
      </c>
      <c r="EJ43" s="1">
        <v>0</v>
      </c>
      <c r="EK43" s="1">
        <v>1</v>
      </c>
    </row>
    <row r="44" spans="1:204">
      <c r="A44" s="5">
        <v>100090000000</v>
      </c>
      <c r="B44" s="1">
        <v>1</v>
      </c>
      <c r="C44" s="1">
        <v>1</v>
      </c>
      <c r="D44" s="1">
        <v>1</v>
      </c>
      <c r="E44" s="1" t="s">
        <v>418</v>
      </c>
      <c r="F44" s="1" t="s">
        <v>419</v>
      </c>
      <c r="G44" s="1" t="s">
        <v>420</v>
      </c>
      <c r="H44" s="1" t="s">
        <v>419</v>
      </c>
      <c r="J44" s="1">
        <v>2</v>
      </c>
      <c r="K44" s="2">
        <v>43139</v>
      </c>
      <c r="L44" s="2">
        <v>43142</v>
      </c>
      <c r="O44" s="1" t="s">
        <v>221</v>
      </c>
      <c r="P44" s="1" t="s">
        <v>421</v>
      </c>
      <c r="Q44" s="1" t="s">
        <v>422</v>
      </c>
      <c r="W44" s="1" t="s">
        <v>304</v>
      </c>
      <c r="X44" s="1" t="s">
        <v>423</v>
      </c>
      <c r="Y44" s="1">
        <v>10</v>
      </c>
      <c r="Z44" s="1">
        <v>800</v>
      </c>
      <c r="AJ44" s="1">
        <v>2</v>
      </c>
      <c r="AL44" s="1">
        <v>2</v>
      </c>
      <c r="AQ44" s="1">
        <v>3</v>
      </c>
      <c r="AR44" s="1">
        <v>1</v>
      </c>
      <c r="AU44" s="1">
        <v>64000000</v>
      </c>
      <c r="AW44" s="1">
        <v>2147000</v>
      </c>
      <c r="AX44" s="1">
        <v>650000</v>
      </c>
      <c r="AZ44" s="1">
        <v>2</v>
      </c>
      <c r="BA44" s="1">
        <v>98.58</v>
      </c>
      <c r="BK44" s="1">
        <v>1</v>
      </c>
      <c r="BL44" s="1">
        <v>0.9</v>
      </c>
      <c r="BM44" s="1">
        <v>8.91</v>
      </c>
      <c r="BT44" s="1">
        <v>2</v>
      </c>
      <c r="CA44" s="1">
        <v>3</v>
      </c>
      <c r="CB44" s="1">
        <v>1</v>
      </c>
      <c r="CC44" s="1">
        <v>1</v>
      </c>
      <c r="CD44" s="1">
        <v>1</v>
      </c>
      <c r="CE44" s="1">
        <v>4</v>
      </c>
      <c r="CH44" s="1">
        <v>80</v>
      </c>
      <c r="CI44" s="1">
        <v>300</v>
      </c>
      <c r="CJ44" s="10">
        <f t="shared" si="0"/>
        <v>295.74</v>
      </c>
      <c r="CK44" s="10">
        <f t="shared" si="1"/>
        <v>9.8580000000000005</v>
      </c>
      <c r="CL44" s="1">
        <f t="shared" si="2"/>
        <v>10</v>
      </c>
      <c r="CM44" s="1">
        <v>5</v>
      </c>
      <c r="CN44" s="1">
        <f t="shared" si="3"/>
        <v>600</v>
      </c>
      <c r="CO44" s="11">
        <f t="shared" si="13"/>
        <v>89.618181818181824</v>
      </c>
      <c r="CP44" s="11">
        <f t="shared" si="5"/>
        <v>4301.6727272727276</v>
      </c>
      <c r="CQ44" s="11">
        <f t="shared" si="14"/>
        <v>10701.672727272728</v>
      </c>
      <c r="CR44" s="9">
        <f t="shared" si="15"/>
        <v>5.6066001576643924E-2</v>
      </c>
      <c r="CS44" s="12">
        <f t="shared" si="8"/>
        <v>78.864000000000004</v>
      </c>
      <c r="CT44" s="12">
        <f t="shared" si="9"/>
        <v>2</v>
      </c>
      <c r="CU44" s="5">
        <f t="shared" si="10"/>
        <v>180</v>
      </c>
      <c r="CV44" s="5">
        <f t="shared" si="11"/>
        <v>115.74000000000001</v>
      </c>
      <c r="CW44" s="5" t="str">
        <f t="shared" si="12"/>
        <v>!</v>
      </c>
      <c r="CZ44" s="1">
        <v>1</v>
      </c>
      <c r="DA44" s="1">
        <v>2</v>
      </c>
      <c r="DP44" s="1">
        <v>1</v>
      </c>
      <c r="DQ44" s="1">
        <v>2</v>
      </c>
      <c r="DR44" s="1">
        <v>9.6999999999999993</v>
      </c>
      <c r="DS44" s="1">
        <v>2</v>
      </c>
      <c r="DT44" s="1">
        <v>3</v>
      </c>
      <c r="DU44" s="1">
        <v>4</v>
      </c>
      <c r="DZ44" s="1">
        <v>0</v>
      </c>
      <c r="EE44" s="1">
        <v>0</v>
      </c>
      <c r="EJ44" s="1">
        <v>0</v>
      </c>
      <c r="EK44" s="1">
        <v>2</v>
      </c>
      <c r="GQ44" s="1" t="s">
        <v>424</v>
      </c>
      <c r="GR44" s="1">
        <v>560</v>
      </c>
      <c r="GS44" s="1">
        <v>7</v>
      </c>
      <c r="GT44" s="1">
        <v>1</v>
      </c>
    </row>
    <row r="45" spans="1:204">
      <c r="A45" s="5">
        <v>100090000000</v>
      </c>
      <c r="B45" s="1">
        <v>1</v>
      </c>
      <c r="C45" s="1">
        <v>1</v>
      </c>
      <c r="D45" s="1">
        <v>1</v>
      </c>
      <c r="E45" s="1" t="s">
        <v>425</v>
      </c>
      <c r="F45" s="1" t="s">
        <v>426</v>
      </c>
      <c r="G45" s="1" t="s">
        <v>427</v>
      </c>
      <c r="H45" s="1" t="s">
        <v>426</v>
      </c>
      <c r="J45" s="1">
        <v>2</v>
      </c>
      <c r="K45" s="2">
        <v>43139</v>
      </c>
      <c r="L45" s="2">
        <v>43140</v>
      </c>
      <c r="O45" s="1" t="s">
        <v>221</v>
      </c>
      <c r="P45" s="1" t="s">
        <v>428</v>
      </c>
      <c r="Q45" s="1" t="s">
        <v>429</v>
      </c>
      <c r="W45" s="1" t="s">
        <v>430</v>
      </c>
      <c r="X45" s="1" t="s">
        <v>431</v>
      </c>
      <c r="Y45" s="1">
        <v>3</v>
      </c>
      <c r="Z45" s="1">
        <v>240</v>
      </c>
      <c r="AJ45" s="1">
        <v>2</v>
      </c>
      <c r="AL45" s="1">
        <v>2</v>
      </c>
      <c r="AQ45" s="1">
        <v>3</v>
      </c>
      <c r="AR45" s="1">
        <v>1</v>
      </c>
      <c r="AU45" s="1">
        <v>12800000</v>
      </c>
      <c r="AW45" s="1">
        <v>350000</v>
      </c>
      <c r="AX45" s="1">
        <v>106000</v>
      </c>
      <c r="AZ45" s="1">
        <v>1</v>
      </c>
      <c r="BA45" s="1">
        <v>121.18</v>
      </c>
      <c r="BG45" s="1">
        <v>2</v>
      </c>
      <c r="BK45" s="1">
        <v>1</v>
      </c>
      <c r="BM45" s="1">
        <v>3.62</v>
      </c>
      <c r="BT45" s="1">
        <v>2</v>
      </c>
      <c r="CA45" s="1">
        <v>3</v>
      </c>
      <c r="CB45" s="1">
        <v>1</v>
      </c>
      <c r="CD45" s="1">
        <v>1</v>
      </c>
      <c r="CE45" s="1">
        <v>11</v>
      </c>
      <c r="CG45" s="1">
        <v>1</v>
      </c>
      <c r="CH45" s="1">
        <v>60</v>
      </c>
      <c r="CI45" s="1">
        <v>200</v>
      </c>
      <c r="CJ45" s="10">
        <f t="shared" si="0"/>
        <v>242.36</v>
      </c>
      <c r="CK45" s="10">
        <f t="shared" si="1"/>
        <v>8.0786666666666669</v>
      </c>
      <c r="CL45" s="1">
        <f t="shared" si="2"/>
        <v>8</v>
      </c>
      <c r="CM45" s="1">
        <v>5</v>
      </c>
      <c r="CN45" s="1">
        <f t="shared" si="3"/>
        <v>480</v>
      </c>
      <c r="CO45" s="11">
        <f t="shared" si="13"/>
        <v>73.442424242424252</v>
      </c>
      <c r="CP45" s="11">
        <f t="shared" si="5"/>
        <v>3525.2363636363639</v>
      </c>
      <c r="CQ45" s="11">
        <f t="shared" si="14"/>
        <v>4805.2363636363643</v>
      </c>
      <c r="CR45" s="9">
        <f t="shared" si="15"/>
        <v>9.9891027969487817E-2</v>
      </c>
      <c r="CS45" s="12">
        <f t="shared" si="8"/>
        <v>72.707999999999998</v>
      </c>
      <c r="CT45" s="12">
        <f t="shared" si="9"/>
        <v>2</v>
      </c>
      <c r="CU45" s="5">
        <f t="shared" si="10"/>
        <v>180</v>
      </c>
      <c r="CV45" s="5">
        <f t="shared" si="11"/>
        <v>62.360000000000014</v>
      </c>
      <c r="CW45" s="5" t="str">
        <f t="shared" si="12"/>
        <v>!</v>
      </c>
      <c r="CZ45" s="1">
        <v>1</v>
      </c>
      <c r="DA45" s="1">
        <v>2</v>
      </c>
      <c r="DP45" s="1">
        <v>3</v>
      </c>
      <c r="DQ45" s="1">
        <v>1</v>
      </c>
      <c r="DR45" s="1">
        <v>11.1</v>
      </c>
      <c r="DS45" s="1">
        <v>2</v>
      </c>
      <c r="DT45" s="1">
        <v>3</v>
      </c>
      <c r="DU45" s="1">
        <v>3.7</v>
      </c>
      <c r="DV45" s="1">
        <v>1</v>
      </c>
      <c r="DW45" s="1">
        <v>12.5</v>
      </c>
      <c r="DX45" s="1">
        <v>2</v>
      </c>
      <c r="DY45" s="1">
        <v>1</v>
      </c>
      <c r="DZ45" s="1">
        <v>3.6</v>
      </c>
      <c r="EA45" s="1">
        <v>1</v>
      </c>
      <c r="EB45" s="1">
        <v>6.5</v>
      </c>
      <c r="EC45" s="1">
        <v>2</v>
      </c>
      <c r="ED45" s="1">
        <v>7</v>
      </c>
      <c r="EE45" s="1">
        <v>4.9000000000000004</v>
      </c>
      <c r="EJ45" s="1">
        <v>0</v>
      </c>
      <c r="EK45" s="1">
        <v>1</v>
      </c>
      <c r="GQ45" s="1" t="s">
        <v>432</v>
      </c>
      <c r="GR45" s="1">
        <v>370</v>
      </c>
      <c r="GS45" s="1">
        <v>5</v>
      </c>
      <c r="GT45" s="1">
        <v>1</v>
      </c>
    </row>
    <row r="46" spans="1:204">
      <c r="A46" s="5">
        <v>100090000000</v>
      </c>
      <c r="B46" s="1">
        <v>1</v>
      </c>
      <c r="C46" s="1">
        <v>1</v>
      </c>
      <c r="D46" s="1">
        <v>1</v>
      </c>
      <c r="E46" s="1" t="s">
        <v>433</v>
      </c>
      <c r="F46" s="1" t="s">
        <v>434</v>
      </c>
      <c r="J46" s="1">
        <v>2</v>
      </c>
      <c r="K46" s="2">
        <v>43139</v>
      </c>
      <c r="O46" s="1" t="s">
        <v>221</v>
      </c>
      <c r="P46" s="1" t="s">
        <v>428</v>
      </c>
      <c r="Q46" s="1" t="s">
        <v>435</v>
      </c>
      <c r="W46" s="1" t="s">
        <v>436</v>
      </c>
      <c r="X46" s="1" t="s">
        <v>437</v>
      </c>
      <c r="Y46" s="1">
        <v>11</v>
      </c>
      <c r="AJ46" s="1">
        <v>1</v>
      </c>
      <c r="AL46" s="1">
        <v>1</v>
      </c>
      <c r="AQ46" s="1">
        <v>1</v>
      </c>
      <c r="AR46" s="1">
        <v>4</v>
      </c>
      <c r="AS46" s="1">
        <v>3</v>
      </c>
      <c r="AU46" s="1">
        <v>23800000</v>
      </c>
      <c r="AW46" s="1">
        <v>731000</v>
      </c>
      <c r="AX46" s="1">
        <v>221000</v>
      </c>
      <c r="AZ46" s="1">
        <v>1</v>
      </c>
      <c r="BA46" s="1">
        <v>107.72</v>
      </c>
      <c r="CB46" s="1">
        <v>1</v>
      </c>
      <c r="CC46" s="1">
        <v>1</v>
      </c>
      <c r="CD46" s="1">
        <v>1</v>
      </c>
      <c r="CE46" s="1">
        <v>12</v>
      </c>
      <c r="CG46" s="1">
        <v>1</v>
      </c>
      <c r="CH46" s="1">
        <v>60</v>
      </c>
      <c r="CI46" s="1">
        <v>200</v>
      </c>
      <c r="CJ46" s="10">
        <f t="shared" si="0"/>
        <v>215.44</v>
      </c>
      <c r="CK46" s="10">
        <f t="shared" si="1"/>
        <v>7.1813333333333329</v>
      </c>
      <c r="CL46" s="1">
        <f t="shared" si="2"/>
        <v>7</v>
      </c>
      <c r="CM46" s="1">
        <v>5</v>
      </c>
      <c r="CN46" s="1">
        <f t="shared" si="3"/>
        <v>420</v>
      </c>
      <c r="CO46" s="11">
        <f t="shared" si="13"/>
        <v>65.284848484848482</v>
      </c>
      <c r="CP46" s="11">
        <f t="shared" si="5"/>
        <v>3133.6727272727267</v>
      </c>
      <c r="CQ46" s="11">
        <f t="shared" si="14"/>
        <v>5513.6727272727267</v>
      </c>
      <c r="CR46" s="9">
        <f t="shared" si="15"/>
        <v>7.6174270903407074E-2</v>
      </c>
      <c r="CS46" s="12">
        <f t="shared" si="8"/>
        <v>64.631999999999991</v>
      </c>
      <c r="CT46" s="12">
        <f t="shared" si="9"/>
        <v>2</v>
      </c>
      <c r="CU46" s="5">
        <f t="shared" si="10"/>
        <v>180</v>
      </c>
      <c r="CV46" s="5">
        <f t="shared" si="11"/>
        <v>35.44</v>
      </c>
      <c r="CW46" s="5" t="str">
        <f t="shared" si="12"/>
        <v>!</v>
      </c>
      <c r="CZ46" s="1">
        <v>1</v>
      </c>
      <c r="DP46" s="1">
        <v>1</v>
      </c>
      <c r="DQ46" s="1">
        <v>1</v>
      </c>
      <c r="DR46" s="1">
        <v>10</v>
      </c>
      <c r="DU46" s="1">
        <v>6</v>
      </c>
    </row>
    <row r="47" spans="1:204">
      <c r="A47" s="5">
        <v>100090000000</v>
      </c>
      <c r="B47" s="1">
        <v>1</v>
      </c>
      <c r="C47" s="1">
        <v>1</v>
      </c>
      <c r="D47" s="1">
        <v>1</v>
      </c>
      <c r="E47" s="1" t="s">
        <v>438</v>
      </c>
      <c r="F47" s="1" t="s">
        <v>439</v>
      </c>
      <c r="J47" s="1">
        <v>2</v>
      </c>
      <c r="K47" s="2">
        <v>43139</v>
      </c>
      <c r="O47" s="1" t="s">
        <v>221</v>
      </c>
      <c r="P47" s="1" t="s">
        <v>440</v>
      </c>
      <c r="Q47" s="1" t="s">
        <v>441</v>
      </c>
      <c r="W47" s="1" t="s">
        <v>224</v>
      </c>
      <c r="X47" s="1" t="s">
        <v>442</v>
      </c>
      <c r="Y47" s="1">
        <v>20</v>
      </c>
      <c r="AJ47" s="1">
        <v>2</v>
      </c>
      <c r="AL47" s="1">
        <v>2</v>
      </c>
      <c r="AQ47" s="1">
        <v>4</v>
      </c>
      <c r="AR47" s="1">
        <v>1</v>
      </c>
      <c r="AU47" s="1">
        <v>13700000</v>
      </c>
      <c r="AW47" s="1">
        <v>271000</v>
      </c>
      <c r="AX47" s="1">
        <v>82000</v>
      </c>
      <c r="BA47" s="1">
        <v>167.16</v>
      </c>
      <c r="CB47" s="1">
        <v>1</v>
      </c>
      <c r="CD47" s="1">
        <v>1</v>
      </c>
      <c r="CE47" s="1">
        <v>12</v>
      </c>
      <c r="CH47" s="1">
        <v>60</v>
      </c>
      <c r="CI47" s="1">
        <v>200</v>
      </c>
      <c r="CJ47" s="10">
        <f t="shared" si="0"/>
        <v>334.32</v>
      </c>
      <c r="CK47" s="10">
        <f t="shared" si="1"/>
        <v>11.144</v>
      </c>
      <c r="CL47" s="1">
        <f t="shared" si="2"/>
        <v>11</v>
      </c>
      <c r="CM47" s="1">
        <v>5</v>
      </c>
      <c r="CN47" s="1">
        <f t="shared" si="3"/>
        <v>660</v>
      </c>
      <c r="CO47" s="11">
        <f t="shared" si="13"/>
        <v>101.30909090909091</v>
      </c>
      <c r="CP47" s="11">
        <f t="shared" si="5"/>
        <v>4862.8363636363638</v>
      </c>
      <c r="CQ47" s="11">
        <f t="shared" si="14"/>
        <v>6232.8363636363638</v>
      </c>
      <c r="CR47" s="9">
        <f t="shared" si="15"/>
        <v>0.10589079537697706</v>
      </c>
      <c r="CS47" s="12">
        <f t="shared" si="8"/>
        <v>100.29599999999999</v>
      </c>
      <c r="CT47" s="12">
        <f t="shared" si="9"/>
        <v>3</v>
      </c>
      <c r="CU47" s="5">
        <f t="shared" si="10"/>
        <v>270</v>
      </c>
      <c r="CV47" s="5">
        <f t="shared" si="11"/>
        <v>64.319999999999993</v>
      </c>
      <c r="CW47" s="5" t="str">
        <f t="shared" si="12"/>
        <v>!</v>
      </c>
      <c r="CZ47" s="1">
        <v>1</v>
      </c>
      <c r="DA47" s="1">
        <v>2</v>
      </c>
      <c r="GQ47" s="1" t="s">
        <v>443</v>
      </c>
      <c r="GR47" s="1">
        <v>400</v>
      </c>
      <c r="GU47" s="1" t="s">
        <v>444</v>
      </c>
    </row>
    <row r="48" spans="1:204">
      <c r="A48" s="5">
        <v>100090000000</v>
      </c>
      <c r="B48" s="1">
        <v>1</v>
      </c>
      <c r="C48" s="1">
        <v>1</v>
      </c>
      <c r="D48" s="1">
        <v>1</v>
      </c>
      <c r="E48" s="1" t="s">
        <v>445</v>
      </c>
      <c r="F48" s="1" t="s">
        <v>446</v>
      </c>
      <c r="J48" s="1">
        <v>2</v>
      </c>
      <c r="K48" s="2">
        <v>43139</v>
      </c>
      <c r="L48" s="2">
        <v>43139</v>
      </c>
      <c r="O48" s="1" t="s">
        <v>221</v>
      </c>
      <c r="P48" s="1" t="s">
        <v>302</v>
      </c>
      <c r="Q48" s="1" t="s">
        <v>447</v>
      </c>
      <c r="R48" s="1" t="s">
        <v>448</v>
      </c>
      <c r="W48" s="1" t="s">
        <v>449</v>
      </c>
      <c r="X48" s="1" t="s">
        <v>450</v>
      </c>
      <c r="Y48" s="1">
        <v>15</v>
      </c>
      <c r="AJ48" s="1">
        <v>1</v>
      </c>
      <c r="AL48" s="1">
        <v>2</v>
      </c>
      <c r="AQ48" s="1">
        <v>1</v>
      </c>
      <c r="AS48" s="1">
        <v>3</v>
      </c>
      <c r="AU48" s="1">
        <v>41800000</v>
      </c>
      <c r="AW48" s="1">
        <v>793000</v>
      </c>
      <c r="AX48" s="1">
        <v>240000</v>
      </c>
      <c r="AZ48" s="1">
        <v>1</v>
      </c>
      <c r="BA48" s="1">
        <v>174.47</v>
      </c>
      <c r="CB48" s="1">
        <v>1</v>
      </c>
      <c r="CC48" s="1">
        <v>1</v>
      </c>
      <c r="CD48" s="1">
        <v>1</v>
      </c>
      <c r="CE48" s="1">
        <v>1</v>
      </c>
      <c r="CG48" s="1">
        <v>1</v>
      </c>
      <c r="CH48" s="1">
        <v>50</v>
      </c>
      <c r="CI48" s="1">
        <v>80</v>
      </c>
      <c r="CJ48" s="10">
        <f t="shared" si="0"/>
        <v>139.57599999999999</v>
      </c>
      <c r="CK48" s="10">
        <f t="shared" si="1"/>
        <v>4.6525333333333334</v>
      </c>
      <c r="CL48" s="1">
        <f t="shared" si="2"/>
        <v>5</v>
      </c>
      <c r="CM48" s="1">
        <v>5</v>
      </c>
      <c r="CN48" s="1">
        <f t="shared" si="3"/>
        <v>300</v>
      </c>
      <c r="CO48" s="11">
        <f t="shared" si="13"/>
        <v>42.295757575757577</v>
      </c>
      <c r="CP48" s="11">
        <f t="shared" si="5"/>
        <v>2030.1963636363637</v>
      </c>
      <c r="CQ48" s="11">
        <f t="shared" si="14"/>
        <v>6210.1963636363635</v>
      </c>
      <c r="CR48" s="9">
        <f t="shared" si="15"/>
        <v>4.8307651229297977E-2</v>
      </c>
      <c r="CS48" s="12">
        <f t="shared" si="8"/>
        <v>87.234999999999999</v>
      </c>
      <c r="CT48" s="12">
        <f t="shared" si="9"/>
        <v>2</v>
      </c>
      <c r="CU48" s="5">
        <f t="shared" si="10"/>
        <v>180</v>
      </c>
      <c r="CV48" s="5">
        <f t="shared" si="11"/>
        <v>-40.424000000000007</v>
      </c>
      <c r="CW48" s="5" t="str">
        <f t="shared" si="12"/>
        <v/>
      </c>
      <c r="CZ48" s="1">
        <v>2</v>
      </c>
      <c r="DA48" s="1">
        <v>2</v>
      </c>
      <c r="DP48" s="1">
        <v>2</v>
      </c>
      <c r="DQ48" s="1">
        <v>1</v>
      </c>
      <c r="DT48" s="1">
        <v>5</v>
      </c>
      <c r="DU48" s="1">
        <v>5</v>
      </c>
      <c r="DV48" s="1">
        <v>1</v>
      </c>
      <c r="DY48" s="1">
        <v>3</v>
      </c>
      <c r="DZ48" s="1">
        <v>4.5</v>
      </c>
      <c r="EK48" s="1">
        <v>1</v>
      </c>
    </row>
    <row r="49" spans="1:205">
      <c r="A49" s="5">
        <v>100090000000</v>
      </c>
      <c r="B49" s="1">
        <v>1</v>
      </c>
      <c r="C49" s="1">
        <v>1</v>
      </c>
      <c r="D49" s="1">
        <v>1</v>
      </c>
      <c r="E49" s="1" t="s">
        <v>451</v>
      </c>
      <c r="F49" s="1" t="s">
        <v>452</v>
      </c>
      <c r="G49" s="1" t="s">
        <v>453</v>
      </c>
      <c r="H49" s="1" t="s">
        <v>452</v>
      </c>
      <c r="I49" s="1" t="s">
        <v>454</v>
      </c>
      <c r="J49" s="1">
        <v>2</v>
      </c>
      <c r="K49" s="2">
        <v>43139</v>
      </c>
      <c r="L49" s="2">
        <v>43140</v>
      </c>
      <c r="O49" s="1" t="s">
        <v>221</v>
      </c>
      <c r="P49" s="1" t="s">
        <v>455</v>
      </c>
      <c r="Q49" s="1" t="s">
        <v>456</v>
      </c>
      <c r="W49" s="1" t="s">
        <v>457</v>
      </c>
      <c r="X49" s="1" t="s">
        <v>458</v>
      </c>
      <c r="Y49" s="1">
        <v>18</v>
      </c>
      <c r="AJ49" s="1">
        <v>1</v>
      </c>
      <c r="AL49" s="1">
        <v>2</v>
      </c>
      <c r="AQ49" s="1">
        <v>4</v>
      </c>
      <c r="AU49" s="1">
        <v>41500000</v>
      </c>
      <c r="AW49" s="1">
        <v>1124000</v>
      </c>
      <c r="AX49" s="1">
        <v>340000</v>
      </c>
      <c r="AZ49" s="1">
        <v>2</v>
      </c>
      <c r="BA49" s="1">
        <v>122.13</v>
      </c>
      <c r="BP49" s="1">
        <v>1</v>
      </c>
      <c r="CA49" s="1">
        <v>3</v>
      </c>
      <c r="CB49" s="1">
        <v>1</v>
      </c>
      <c r="CC49" s="1">
        <v>1</v>
      </c>
      <c r="CD49" s="1">
        <v>1</v>
      </c>
      <c r="CE49" s="1">
        <v>1</v>
      </c>
      <c r="CH49" s="1">
        <v>60</v>
      </c>
      <c r="CI49" s="1">
        <v>100</v>
      </c>
      <c r="CJ49" s="10">
        <f t="shared" si="0"/>
        <v>122.13</v>
      </c>
      <c r="CK49" s="10">
        <f t="shared" si="1"/>
        <v>4.0709999999999997</v>
      </c>
      <c r="CL49" s="1">
        <f t="shared" si="2"/>
        <v>4</v>
      </c>
      <c r="CM49" s="1">
        <v>5</v>
      </c>
      <c r="CN49" s="1">
        <f t="shared" si="3"/>
        <v>240</v>
      </c>
      <c r="CO49" s="11">
        <f t="shared" si="13"/>
        <v>37.009090909090908</v>
      </c>
      <c r="CP49" s="11">
        <f t="shared" si="5"/>
        <v>1776.4363636363635</v>
      </c>
      <c r="CQ49" s="11">
        <f t="shared" si="14"/>
        <v>5926.4363636363632</v>
      </c>
      <c r="CR49" s="9">
        <f t="shared" si="15"/>
        <v>4.0496511777735514E-2</v>
      </c>
      <c r="CS49" s="12">
        <f t="shared" si="8"/>
        <v>73.277999999999992</v>
      </c>
      <c r="CT49" s="12">
        <f t="shared" si="9"/>
        <v>2</v>
      </c>
      <c r="CU49" s="5">
        <f t="shared" si="10"/>
        <v>180</v>
      </c>
      <c r="CV49" s="5">
        <f t="shared" si="11"/>
        <v>-57.870000000000005</v>
      </c>
      <c r="CW49" s="5" t="str">
        <f t="shared" si="12"/>
        <v/>
      </c>
      <c r="CZ49" s="1">
        <v>4</v>
      </c>
      <c r="DA49" s="1">
        <v>1</v>
      </c>
      <c r="DP49" s="1">
        <v>1</v>
      </c>
      <c r="DT49" s="1">
        <v>7</v>
      </c>
      <c r="DU49" s="1">
        <v>4</v>
      </c>
      <c r="GQ49" s="1" t="s">
        <v>459</v>
      </c>
      <c r="GR49" s="1">
        <v>920</v>
      </c>
      <c r="GW49" s="1" t="s">
        <v>460</v>
      </c>
    </row>
    <row r="50" spans="1:205">
      <c r="A50" s="5">
        <v>100090000000</v>
      </c>
      <c r="B50" s="1">
        <v>1</v>
      </c>
      <c r="C50" s="1">
        <v>1</v>
      </c>
      <c r="D50" s="1">
        <v>1</v>
      </c>
      <c r="E50" s="1" t="s">
        <v>461</v>
      </c>
      <c r="F50" s="1" t="s">
        <v>462</v>
      </c>
      <c r="G50" s="1" t="s">
        <v>463</v>
      </c>
      <c r="H50" s="1">
        <v>453913780</v>
      </c>
      <c r="J50" s="1">
        <v>2</v>
      </c>
      <c r="K50" s="2">
        <v>43139</v>
      </c>
      <c r="L50" s="2">
        <v>43140</v>
      </c>
      <c r="O50" s="1" t="s">
        <v>221</v>
      </c>
      <c r="P50" s="1" t="s">
        <v>464</v>
      </c>
      <c r="Q50" s="1" t="s">
        <v>465</v>
      </c>
      <c r="W50" s="1" t="s">
        <v>319</v>
      </c>
      <c r="X50" s="1" t="s">
        <v>466</v>
      </c>
      <c r="AA50" s="1">
        <v>11</v>
      </c>
      <c r="AB50" s="1" t="s">
        <v>467</v>
      </c>
      <c r="AC50" s="1" t="s">
        <v>468</v>
      </c>
      <c r="AD50" s="1">
        <v>7</v>
      </c>
      <c r="AJ50" s="1">
        <v>2</v>
      </c>
      <c r="AL50" s="1">
        <v>1</v>
      </c>
      <c r="AQ50" s="1">
        <v>4</v>
      </c>
      <c r="AR50" s="1">
        <v>1</v>
      </c>
      <c r="AU50" s="1">
        <v>9800000</v>
      </c>
      <c r="AW50" s="1">
        <v>379000</v>
      </c>
      <c r="AX50" s="1">
        <v>115000</v>
      </c>
      <c r="AZ50" s="1">
        <v>1</v>
      </c>
      <c r="BA50" s="1">
        <v>85.53</v>
      </c>
      <c r="CA50" s="1">
        <v>3</v>
      </c>
      <c r="CB50" s="1">
        <v>1</v>
      </c>
      <c r="CD50" s="1">
        <v>1</v>
      </c>
      <c r="CE50" s="1">
        <v>1</v>
      </c>
      <c r="CH50" s="1">
        <v>50</v>
      </c>
      <c r="CI50" s="1">
        <v>80</v>
      </c>
      <c r="CJ50" s="10">
        <f t="shared" si="0"/>
        <v>68.424000000000007</v>
      </c>
      <c r="CK50" s="10">
        <f t="shared" si="1"/>
        <v>2.2808000000000002</v>
      </c>
      <c r="CL50" s="1">
        <f t="shared" si="2"/>
        <v>2</v>
      </c>
      <c r="CM50" s="1">
        <v>5</v>
      </c>
      <c r="CN50" s="1">
        <f t="shared" si="3"/>
        <v>120</v>
      </c>
      <c r="CO50" s="11">
        <f t="shared" si="13"/>
        <v>20.734545454545458</v>
      </c>
      <c r="CP50" s="11">
        <f t="shared" si="5"/>
        <v>995.25818181818192</v>
      </c>
      <c r="CQ50" s="11">
        <f t="shared" si="14"/>
        <v>1975.258181818182</v>
      </c>
      <c r="CR50" s="9">
        <f t="shared" si="15"/>
        <v>6.0751551926008285E-2</v>
      </c>
      <c r="CS50" s="12">
        <f t="shared" si="8"/>
        <v>42.765000000000001</v>
      </c>
      <c r="CT50" s="12">
        <f t="shared" si="9"/>
        <v>1</v>
      </c>
      <c r="CU50" s="5">
        <f t="shared" si="10"/>
        <v>90</v>
      </c>
      <c r="CV50" s="5">
        <f t="shared" si="11"/>
        <v>-21.575999999999993</v>
      </c>
      <c r="CW50" s="5" t="str">
        <f t="shared" si="12"/>
        <v/>
      </c>
      <c r="CZ50" s="1">
        <v>4</v>
      </c>
      <c r="DP50" s="1">
        <v>1</v>
      </c>
      <c r="DQ50" s="1">
        <v>1</v>
      </c>
      <c r="DR50" s="1">
        <v>2</v>
      </c>
      <c r="DS50" s="1">
        <v>2</v>
      </c>
      <c r="DT50" s="1">
        <v>7</v>
      </c>
      <c r="DU50" s="1">
        <v>4</v>
      </c>
      <c r="EK50" s="1">
        <v>1</v>
      </c>
      <c r="GQ50" s="1" t="s">
        <v>469</v>
      </c>
      <c r="GR50" s="1">
        <v>560</v>
      </c>
      <c r="GS50" s="1">
        <v>7</v>
      </c>
      <c r="GT50" s="1">
        <v>1</v>
      </c>
    </row>
    <row r="51" spans="1:205">
      <c r="A51" s="5">
        <v>100090000000</v>
      </c>
      <c r="B51" s="1">
        <v>1</v>
      </c>
      <c r="C51" s="1">
        <v>1</v>
      </c>
      <c r="D51" s="1">
        <v>1</v>
      </c>
      <c r="E51" s="1" t="s">
        <v>470</v>
      </c>
      <c r="F51" s="1" t="s">
        <v>471</v>
      </c>
      <c r="J51" s="1">
        <v>2</v>
      </c>
      <c r="K51" s="2">
        <v>43139</v>
      </c>
      <c r="O51" s="1" t="s">
        <v>221</v>
      </c>
      <c r="P51" s="1" t="s">
        <v>472</v>
      </c>
      <c r="Q51" s="1" t="s">
        <v>473</v>
      </c>
      <c r="W51" s="1" t="s">
        <v>280</v>
      </c>
      <c r="X51" s="1" t="s">
        <v>474</v>
      </c>
      <c r="AA51" s="1">
        <v>8</v>
      </c>
      <c r="AC51" s="1" t="s">
        <v>475</v>
      </c>
      <c r="AD51" s="1">
        <v>4</v>
      </c>
      <c r="AJ51" s="1">
        <v>2</v>
      </c>
      <c r="AL51" s="1">
        <v>1</v>
      </c>
      <c r="AQ51" s="1">
        <v>3</v>
      </c>
      <c r="AR51" s="1">
        <v>1</v>
      </c>
      <c r="AU51" s="1">
        <v>46500000</v>
      </c>
      <c r="AW51" s="1">
        <v>902000</v>
      </c>
      <c r="AX51" s="1">
        <v>273000</v>
      </c>
      <c r="AZ51" s="1">
        <v>1</v>
      </c>
      <c r="BA51" s="1">
        <v>170.57</v>
      </c>
      <c r="CA51" s="1">
        <v>3</v>
      </c>
      <c r="CB51" s="1">
        <v>1</v>
      </c>
      <c r="CD51" s="1">
        <v>1</v>
      </c>
      <c r="CE51" s="1">
        <v>1</v>
      </c>
      <c r="CG51" s="1">
        <v>1</v>
      </c>
      <c r="CH51" s="1">
        <v>40</v>
      </c>
      <c r="CI51" s="1">
        <v>80</v>
      </c>
      <c r="CJ51" s="10">
        <f t="shared" si="0"/>
        <v>136.45599999999999</v>
      </c>
      <c r="CK51" s="10">
        <f t="shared" si="1"/>
        <v>4.5485333333333333</v>
      </c>
      <c r="CL51" s="1">
        <f t="shared" si="2"/>
        <v>5</v>
      </c>
      <c r="CM51" s="1">
        <v>5</v>
      </c>
      <c r="CN51" s="1">
        <f t="shared" si="3"/>
        <v>300</v>
      </c>
      <c r="CO51" s="11">
        <f t="shared" si="13"/>
        <v>41.350303030303031</v>
      </c>
      <c r="CP51" s="11">
        <f t="shared" si="5"/>
        <v>1984.8145454545454</v>
      </c>
      <c r="CQ51" s="11">
        <f t="shared" si="14"/>
        <v>6634.8145454545456</v>
      </c>
      <c r="CR51" s="9">
        <f t="shared" si="15"/>
        <v>4.5216033989303801E-2</v>
      </c>
      <c r="CS51" s="12">
        <f t="shared" si="8"/>
        <v>68.227999999999994</v>
      </c>
      <c r="CT51" s="12">
        <f t="shared" si="9"/>
        <v>2</v>
      </c>
      <c r="CU51" s="5">
        <f t="shared" si="10"/>
        <v>180</v>
      </c>
      <c r="CV51" s="5">
        <f t="shared" si="11"/>
        <v>-43.544000000000011</v>
      </c>
      <c r="CW51" s="5" t="str">
        <f t="shared" si="12"/>
        <v/>
      </c>
      <c r="CZ51" s="1">
        <v>1</v>
      </c>
      <c r="DP51" s="1">
        <v>1</v>
      </c>
      <c r="DQ51" s="1">
        <v>1</v>
      </c>
      <c r="DS51" s="1">
        <v>2</v>
      </c>
      <c r="DT51" s="1">
        <v>2</v>
      </c>
      <c r="DU51" s="1">
        <v>6.5</v>
      </c>
      <c r="EK51" s="1">
        <v>1</v>
      </c>
      <c r="GW51" s="1" t="s">
        <v>476</v>
      </c>
    </row>
    <row r="52" spans="1:205">
      <c r="A52" s="5">
        <v>100090000000</v>
      </c>
      <c r="B52" s="1">
        <v>1</v>
      </c>
      <c r="C52" s="1">
        <v>1</v>
      </c>
      <c r="D52" s="1">
        <v>1</v>
      </c>
      <c r="E52" s="1" t="s">
        <v>477</v>
      </c>
      <c r="F52" s="1" t="s">
        <v>478</v>
      </c>
      <c r="J52" s="1">
        <v>2</v>
      </c>
      <c r="K52" s="2">
        <v>43139</v>
      </c>
      <c r="L52" s="2">
        <v>43142</v>
      </c>
      <c r="O52" s="1" t="s">
        <v>221</v>
      </c>
      <c r="P52" s="1" t="s">
        <v>479</v>
      </c>
      <c r="Q52" s="1" t="s">
        <v>480</v>
      </c>
      <c r="W52" s="1" t="s">
        <v>481</v>
      </c>
      <c r="X52" s="1" t="s">
        <v>482</v>
      </c>
      <c r="AA52" s="1">
        <v>13</v>
      </c>
      <c r="AC52" s="1" t="s">
        <v>483</v>
      </c>
      <c r="AD52" s="1">
        <v>5</v>
      </c>
      <c r="AJ52" s="1">
        <v>2</v>
      </c>
      <c r="AL52" s="1">
        <v>2</v>
      </c>
      <c r="AQ52" s="1">
        <v>4</v>
      </c>
      <c r="AR52" s="1">
        <v>1</v>
      </c>
      <c r="AU52" s="1">
        <v>32800000</v>
      </c>
      <c r="AW52" s="1">
        <v>473000</v>
      </c>
      <c r="AX52" s="1">
        <v>143000</v>
      </c>
      <c r="AZ52" s="1">
        <v>1</v>
      </c>
      <c r="BA52" s="1">
        <v>229.72</v>
      </c>
      <c r="CA52" s="1">
        <v>3</v>
      </c>
      <c r="CB52" s="1">
        <v>1</v>
      </c>
      <c r="CD52" s="1">
        <v>1</v>
      </c>
      <c r="CE52" s="1">
        <v>1</v>
      </c>
      <c r="CG52" s="1">
        <v>1</v>
      </c>
      <c r="CH52" s="1">
        <v>40</v>
      </c>
      <c r="CI52" s="1">
        <v>80</v>
      </c>
      <c r="CJ52" s="10">
        <f t="shared" si="0"/>
        <v>183.77600000000001</v>
      </c>
      <c r="CK52" s="10">
        <f t="shared" si="1"/>
        <v>6.125866666666667</v>
      </c>
      <c r="CL52" s="1">
        <f t="shared" si="2"/>
        <v>6</v>
      </c>
      <c r="CM52" s="1">
        <v>5</v>
      </c>
      <c r="CN52" s="1">
        <f t="shared" si="3"/>
        <v>360</v>
      </c>
      <c r="CO52" s="11">
        <f t="shared" si="13"/>
        <v>55.689696969696975</v>
      </c>
      <c r="CP52" s="11">
        <f t="shared" si="5"/>
        <v>2673.1054545454549</v>
      </c>
      <c r="CQ52" s="11">
        <f t="shared" si="14"/>
        <v>5953.1054545454554</v>
      </c>
      <c r="CR52" s="9">
        <f t="shared" si="15"/>
        <v>6.0472639490221747E-2</v>
      </c>
      <c r="CS52" s="12">
        <f t="shared" si="8"/>
        <v>91.888000000000005</v>
      </c>
      <c r="CT52" s="12">
        <f t="shared" si="9"/>
        <v>3</v>
      </c>
      <c r="CU52" s="5">
        <f t="shared" si="10"/>
        <v>270</v>
      </c>
      <c r="CV52" s="5">
        <f t="shared" si="11"/>
        <v>-86.22399999999999</v>
      </c>
      <c r="CW52" s="5" t="str">
        <f t="shared" si="12"/>
        <v/>
      </c>
      <c r="CZ52" s="1">
        <v>2</v>
      </c>
      <c r="DP52" s="1">
        <v>1</v>
      </c>
      <c r="DT52" s="1">
        <v>1</v>
      </c>
      <c r="DU52" s="1">
        <v>6.5</v>
      </c>
      <c r="GW52" s="1" t="s">
        <v>484</v>
      </c>
    </row>
    <row r="53" spans="1:205">
      <c r="A53" s="5">
        <v>100090000000</v>
      </c>
      <c r="B53" s="1">
        <v>1</v>
      </c>
      <c r="C53" s="1">
        <v>1</v>
      </c>
      <c r="D53" s="1">
        <v>1</v>
      </c>
      <c r="E53" s="1" t="s">
        <v>485</v>
      </c>
      <c r="F53" s="1" t="s">
        <v>486</v>
      </c>
      <c r="G53" s="1" t="s">
        <v>487</v>
      </c>
      <c r="H53" s="1" t="s">
        <v>488</v>
      </c>
      <c r="I53" s="1" t="s">
        <v>489</v>
      </c>
      <c r="J53" s="1">
        <v>2</v>
      </c>
      <c r="K53" s="2">
        <v>43139</v>
      </c>
      <c r="O53" s="1" t="s">
        <v>221</v>
      </c>
      <c r="P53" s="1" t="s">
        <v>490</v>
      </c>
      <c r="Q53" s="1" t="s">
        <v>491</v>
      </c>
      <c r="W53" s="1" t="s">
        <v>481</v>
      </c>
      <c r="X53" s="1" t="s">
        <v>491</v>
      </c>
      <c r="Y53" s="1">
        <v>8</v>
      </c>
      <c r="Z53" s="1">
        <v>640</v>
      </c>
      <c r="AJ53" s="1">
        <v>1</v>
      </c>
      <c r="AL53" s="1">
        <v>1</v>
      </c>
      <c r="AQ53" s="1">
        <v>1</v>
      </c>
      <c r="AR53" s="1">
        <v>4</v>
      </c>
      <c r="AS53" s="1">
        <v>3</v>
      </c>
      <c r="AU53" s="1">
        <v>35800000</v>
      </c>
      <c r="AW53" s="1">
        <v>869000</v>
      </c>
      <c r="AX53" s="1">
        <v>263000</v>
      </c>
      <c r="AZ53" s="1">
        <v>1</v>
      </c>
      <c r="BA53" s="1">
        <v>136.33000000000001</v>
      </c>
      <c r="BG53" s="1">
        <v>2</v>
      </c>
      <c r="BK53" s="1">
        <v>0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50</v>
      </c>
      <c r="CI53" s="1">
        <v>100</v>
      </c>
      <c r="CJ53" s="10">
        <f t="shared" si="0"/>
        <v>136.33000000000001</v>
      </c>
      <c r="CK53" s="10">
        <f t="shared" si="1"/>
        <v>4.5443333333333333</v>
      </c>
      <c r="CL53" s="1">
        <f t="shared" si="2"/>
        <v>5</v>
      </c>
      <c r="CM53" s="1">
        <v>5</v>
      </c>
      <c r="CN53" s="1">
        <f t="shared" si="3"/>
        <v>300</v>
      </c>
      <c r="CO53" s="11">
        <f t="shared" si="13"/>
        <v>41.31212121212122</v>
      </c>
      <c r="CP53" s="11">
        <f t="shared" si="5"/>
        <v>1982.9818181818184</v>
      </c>
      <c r="CQ53" s="11">
        <f t="shared" si="14"/>
        <v>5562.9818181818182</v>
      </c>
      <c r="CR53" s="9">
        <f t="shared" si="15"/>
        <v>5.392791308781425E-2</v>
      </c>
      <c r="CS53" s="12">
        <f t="shared" si="8"/>
        <v>68.165000000000006</v>
      </c>
      <c r="CT53" s="12">
        <f t="shared" si="9"/>
        <v>2</v>
      </c>
      <c r="CU53" s="5">
        <f t="shared" si="10"/>
        <v>180</v>
      </c>
      <c r="CV53" s="5">
        <f t="shared" si="11"/>
        <v>-43.669999999999987</v>
      </c>
      <c r="CW53" s="5" t="str">
        <f t="shared" si="12"/>
        <v/>
      </c>
      <c r="CZ53" s="1">
        <v>1</v>
      </c>
      <c r="DA53" s="1">
        <v>2</v>
      </c>
      <c r="DP53" s="1">
        <v>1</v>
      </c>
      <c r="DQ53" s="1">
        <v>1</v>
      </c>
      <c r="DR53" s="1">
        <v>7.2</v>
      </c>
      <c r="DS53" s="1">
        <v>2</v>
      </c>
      <c r="DT53" s="1">
        <v>1</v>
      </c>
      <c r="DU53" s="1">
        <v>4.9000000000000004</v>
      </c>
      <c r="EK53" s="1">
        <v>1</v>
      </c>
      <c r="GQ53" s="1" t="s">
        <v>492</v>
      </c>
      <c r="GR53" s="1">
        <v>620</v>
      </c>
      <c r="GS53" s="1">
        <v>8</v>
      </c>
      <c r="GT53" s="1">
        <v>1</v>
      </c>
    </row>
    <row r="54" spans="1:205">
      <c r="A54" s="5">
        <v>100090000000</v>
      </c>
      <c r="B54" s="1">
        <v>1</v>
      </c>
      <c r="C54" s="1">
        <v>1</v>
      </c>
      <c r="D54" s="1">
        <v>1</v>
      </c>
      <c r="E54" s="1" t="s">
        <v>485</v>
      </c>
      <c r="F54" s="1" t="s">
        <v>486</v>
      </c>
      <c r="G54" s="1" t="s">
        <v>487</v>
      </c>
      <c r="H54" s="1" t="s">
        <v>488</v>
      </c>
      <c r="I54" s="1" t="s">
        <v>489</v>
      </c>
      <c r="J54" s="1">
        <v>2</v>
      </c>
      <c r="K54" s="2">
        <v>43139</v>
      </c>
      <c r="O54" s="1" t="s">
        <v>221</v>
      </c>
      <c r="P54" s="1" t="s">
        <v>285</v>
      </c>
      <c r="Q54" s="1" t="s">
        <v>493</v>
      </c>
      <c r="W54" s="1" t="s">
        <v>494</v>
      </c>
      <c r="X54" s="1" t="s">
        <v>495</v>
      </c>
      <c r="Y54" s="1">
        <v>10</v>
      </c>
      <c r="AJ54" s="1">
        <v>1</v>
      </c>
      <c r="AL54" s="1">
        <v>1</v>
      </c>
      <c r="AQ54" s="1">
        <v>1</v>
      </c>
      <c r="AR54" s="1">
        <v>4</v>
      </c>
      <c r="AU54" s="1">
        <v>41800000</v>
      </c>
      <c r="AW54" s="1">
        <v>658000</v>
      </c>
      <c r="AX54" s="1">
        <v>199000</v>
      </c>
      <c r="AZ54" s="1">
        <v>1</v>
      </c>
      <c r="BA54" s="1">
        <v>210.24</v>
      </c>
      <c r="BG54" s="1">
        <v>2</v>
      </c>
      <c r="BK54" s="1">
        <v>0</v>
      </c>
      <c r="BT54" s="1">
        <v>2</v>
      </c>
      <c r="CA54" s="1">
        <v>3</v>
      </c>
      <c r="CB54" s="1">
        <v>1</v>
      </c>
      <c r="CC54" s="1">
        <v>1</v>
      </c>
      <c r="CD54" s="1">
        <v>1</v>
      </c>
      <c r="CE54" s="1">
        <v>1</v>
      </c>
      <c r="CG54" s="1">
        <v>1</v>
      </c>
      <c r="CH54" s="1">
        <v>40</v>
      </c>
      <c r="CI54" s="1">
        <v>80</v>
      </c>
      <c r="CJ54" s="10">
        <f t="shared" si="0"/>
        <v>168.19200000000001</v>
      </c>
      <c r="CK54" s="10">
        <f t="shared" si="1"/>
        <v>5.6063999999999998</v>
      </c>
      <c r="CL54" s="1">
        <f t="shared" si="2"/>
        <v>6</v>
      </c>
      <c r="CM54" s="1">
        <v>5</v>
      </c>
      <c r="CN54" s="1">
        <f t="shared" si="3"/>
        <v>360</v>
      </c>
      <c r="CO54" s="11">
        <f t="shared" si="13"/>
        <v>50.967272727272736</v>
      </c>
      <c r="CP54" s="11">
        <f t="shared" si="5"/>
        <v>2446.429090909091</v>
      </c>
      <c r="CQ54" s="11">
        <f t="shared" si="14"/>
        <v>6626.4290909090905</v>
      </c>
      <c r="CR54" s="9">
        <f t="shared" si="15"/>
        <v>5.4327903469742103E-2</v>
      </c>
      <c r="CS54" s="12">
        <f t="shared" si="8"/>
        <v>84.096000000000004</v>
      </c>
      <c r="CT54" s="12">
        <f t="shared" si="9"/>
        <v>2</v>
      </c>
      <c r="CU54" s="5">
        <f t="shared" si="10"/>
        <v>180</v>
      </c>
      <c r="CV54" s="5">
        <f t="shared" si="11"/>
        <v>-11.807999999999993</v>
      </c>
      <c r="CW54" s="5" t="str">
        <f t="shared" si="12"/>
        <v/>
      </c>
      <c r="CZ54" s="1">
        <v>1</v>
      </c>
      <c r="DA54" s="1">
        <v>2</v>
      </c>
      <c r="DP54" s="1">
        <v>1</v>
      </c>
      <c r="DQ54" s="1">
        <v>1</v>
      </c>
      <c r="DR54" s="1">
        <v>14.5</v>
      </c>
      <c r="DS54" s="1">
        <v>2</v>
      </c>
      <c r="DT54" s="1">
        <v>3</v>
      </c>
      <c r="DU54" s="1">
        <v>5</v>
      </c>
      <c r="EK54" s="1">
        <v>1</v>
      </c>
      <c r="GQ54" s="1" t="s">
        <v>496</v>
      </c>
      <c r="GR54" s="1">
        <v>820</v>
      </c>
      <c r="GS54" s="1">
        <v>7</v>
      </c>
      <c r="GT54" s="1">
        <v>1</v>
      </c>
      <c r="GU54" s="1" t="s">
        <v>497</v>
      </c>
    </row>
    <row r="55" spans="1:205">
      <c r="A55" s="5">
        <v>100090000000</v>
      </c>
      <c r="B55" s="1">
        <v>1</v>
      </c>
      <c r="C55" s="1">
        <v>1</v>
      </c>
      <c r="D55" s="1">
        <v>1</v>
      </c>
      <c r="E55" s="1" t="s">
        <v>485</v>
      </c>
      <c r="F55" s="1" t="s">
        <v>486</v>
      </c>
      <c r="G55" s="1" t="s">
        <v>498</v>
      </c>
      <c r="H55" s="1" t="s">
        <v>486</v>
      </c>
      <c r="I55" s="1" t="s">
        <v>489</v>
      </c>
      <c r="J55" s="1">
        <v>2</v>
      </c>
      <c r="K55" s="2">
        <v>43139</v>
      </c>
      <c r="O55" s="1" t="s">
        <v>221</v>
      </c>
      <c r="P55" s="1" t="s">
        <v>455</v>
      </c>
      <c r="Q55" s="1" t="s">
        <v>499</v>
      </c>
      <c r="W55" s="1" t="s">
        <v>457</v>
      </c>
      <c r="X55" s="1" t="s">
        <v>458</v>
      </c>
      <c r="Y55" s="1">
        <v>7</v>
      </c>
      <c r="Z55" s="1">
        <v>560</v>
      </c>
      <c r="AJ55" s="1">
        <v>1</v>
      </c>
      <c r="AL55" s="1">
        <v>1</v>
      </c>
      <c r="AQ55" s="1">
        <v>1</v>
      </c>
      <c r="AR55" s="1">
        <v>4</v>
      </c>
      <c r="AS55" s="1">
        <v>3</v>
      </c>
      <c r="AU55" s="1">
        <v>37500000</v>
      </c>
      <c r="AW55" s="1">
        <v>886000</v>
      </c>
      <c r="AX55" s="1">
        <v>268000</v>
      </c>
      <c r="AZ55" s="1">
        <v>2</v>
      </c>
      <c r="BA55" s="1">
        <v>140.04</v>
      </c>
      <c r="BG55" s="1">
        <v>2</v>
      </c>
      <c r="BK55" s="1">
        <v>1</v>
      </c>
      <c r="BM55" s="1">
        <v>29.04</v>
      </c>
      <c r="CA55" s="1">
        <v>3</v>
      </c>
      <c r="CB55" s="1">
        <v>1</v>
      </c>
      <c r="CC55" s="1">
        <v>1</v>
      </c>
      <c r="CD55" s="1">
        <v>2</v>
      </c>
      <c r="CE55" s="1">
        <v>1</v>
      </c>
      <c r="CG55" s="1">
        <v>1</v>
      </c>
      <c r="CH55" s="1">
        <v>50</v>
      </c>
      <c r="CI55" s="1">
        <v>80</v>
      </c>
      <c r="CJ55" s="10">
        <f t="shared" si="0"/>
        <v>112.032</v>
      </c>
      <c r="CK55" s="10">
        <f t="shared" si="1"/>
        <v>3.7343999999999999</v>
      </c>
      <c r="CL55" s="1">
        <f t="shared" si="2"/>
        <v>4</v>
      </c>
      <c r="CM55" s="1">
        <v>5</v>
      </c>
      <c r="CN55" s="1">
        <f t="shared" si="3"/>
        <v>240</v>
      </c>
      <c r="CO55" s="11">
        <f t="shared" si="13"/>
        <v>33.949090909090913</v>
      </c>
      <c r="CP55" s="11">
        <f t="shared" si="5"/>
        <v>1629.5563636363636</v>
      </c>
      <c r="CQ55" s="11">
        <f t="shared" si="14"/>
        <v>5379.556363636364</v>
      </c>
      <c r="CR55" s="9">
        <f t="shared" si="15"/>
        <v>4.4613344256843074E-2</v>
      </c>
      <c r="CS55" s="12">
        <f t="shared" si="8"/>
        <v>70.02</v>
      </c>
      <c r="CT55" s="12">
        <f t="shared" si="9"/>
        <v>2</v>
      </c>
      <c r="CU55" s="5">
        <f t="shared" si="10"/>
        <v>180</v>
      </c>
      <c r="CV55" s="5">
        <f t="shared" si="11"/>
        <v>-67.968000000000004</v>
      </c>
      <c r="CW55" s="5" t="str">
        <f t="shared" si="12"/>
        <v/>
      </c>
      <c r="CZ55" s="1">
        <v>1</v>
      </c>
      <c r="DA55" s="1">
        <v>2</v>
      </c>
      <c r="DP55" s="1">
        <v>2</v>
      </c>
      <c r="DQ55" s="1">
        <v>1</v>
      </c>
      <c r="DR55" s="1">
        <v>7.9</v>
      </c>
      <c r="DS55" s="1">
        <v>2</v>
      </c>
      <c r="DT55" s="1">
        <v>5</v>
      </c>
      <c r="DU55" s="1">
        <v>3.4</v>
      </c>
      <c r="DV55" s="1">
        <v>1</v>
      </c>
      <c r="DW55" s="1">
        <v>22</v>
      </c>
      <c r="DX55" s="1">
        <v>2</v>
      </c>
      <c r="DY55" s="1">
        <v>7</v>
      </c>
      <c r="DZ55" s="1">
        <v>1.8</v>
      </c>
      <c r="EK55" s="1">
        <v>1</v>
      </c>
      <c r="GQ55" s="1" t="s">
        <v>500</v>
      </c>
      <c r="GR55" s="1">
        <v>800</v>
      </c>
      <c r="GS55" s="1">
        <v>10</v>
      </c>
      <c r="GT55" s="1">
        <v>1</v>
      </c>
    </row>
    <row r="56" spans="1:205">
      <c r="A56" s="5">
        <v>100090000000</v>
      </c>
      <c r="B56" s="1">
        <v>1</v>
      </c>
      <c r="C56" s="1">
        <v>1</v>
      </c>
      <c r="D56" s="1">
        <v>1</v>
      </c>
      <c r="E56" s="1" t="s">
        <v>485</v>
      </c>
      <c r="F56" s="1" t="s">
        <v>486</v>
      </c>
      <c r="G56" s="1" t="s">
        <v>498</v>
      </c>
      <c r="H56" s="1" t="s">
        <v>486</v>
      </c>
      <c r="I56" s="1" t="s">
        <v>489</v>
      </c>
      <c r="J56" s="1">
        <v>2</v>
      </c>
      <c r="K56" s="2">
        <v>43139</v>
      </c>
      <c r="O56" s="1" t="s">
        <v>221</v>
      </c>
      <c r="P56" s="1" t="s">
        <v>455</v>
      </c>
      <c r="Q56" s="1" t="s">
        <v>499</v>
      </c>
      <c r="R56" s="4">
        <v>27061</v>
      </c>
      <c r="W56" s="1" t="s">
        <v>457</v>
      </c>
      <c r="X56" s="1" t="s">
        <v>458</v>
      </c>
      <c r="Y56" s="1">
        <v>7</v>
      </c>
      <c r="Z56" s="1">
        <v>560</v>
      </c>
      <c r="AJ56" s="1">
        <v>1</v>
      </c>
      <c r="AL56" s="1">
        <v>1</v>
      </c>
      <c r="AQ56" s="1">
        <v>1</v>
      </c>
      <c r="AR56" s="1">
        <v>4</v>
      </c>
      <c r="AS56" s="1">
        <v>3</v>
      </c>
      <c r="AU56" s="1">
        <v>38500000</v>
      </c>
      <c r="AW56" s="1">
        <v>909000</v>
      </c>
      <c r="AX56" s="1">
        <v>275000</v>
      </c>
      <c r="AZ56" s="1">
        <v>2</v>
      </c>
      <c r="BA56" s="1">
        <v>140.09</v>
      </c>
      <c r="BG56" s="1">
        <v>2</v>
      </c>
      <c r="BK56" s="1">
        <v>1</v>
      </c>
      <c r="BM56" s="1">
        <v>4.13</v>
      </c>
      <c r="CA56" s="1">
        <v>3</v>
      </c>
      <c r="CB56" s="1">
        <v>1</v>
      </c>
      <c r="CC56" s="1">
        <v>1</v>
      </c>
      <c r="CD56" s="1">
        <v>2</v>
      </c>
      <c r="CE56" s="1">
        <v>1</v>
      </c>
      <c r="CG56" s="1">
        <v>1</v>
      </c>
      <c r="CH56" s="1">
        <v>50</v>
      </c>
      <c r="CI56" s="1">
        <v>80</v>
      </c>
      <c r="CJ56" s="10">
        <f t="shared" si="0"/>
        <v>112.072</v>
      </c>
      <c r="CK56" s="10">
        <f t="shared" si="1"/>
        <v>3.7357333333333336</v>
      </c>
      <c r="CL56" s="1">
        <f t="shared" si="2"/>
        <v>4</v>
      </c>
      <c r="CM56" s="1">
        <v>5</v>
      </c>
      <c r="CN56" s="1">
        <f t="shared" si="3"/>
        <v>240</v>
      </c>
      <c r="CO56" s="11">
        <f t="shared" si="13"/>
        <v>33.961212121212121</v>
      </c>
      <c r="CP56" s="11">
        <f t="shared" si="5"/>
        <v>1630.1381818181819</v>
      </c>
      <c r="CQ56" s="11">
        <f t="shared" si="14"/>
        <v>5480.1381818181817</v>
      </c>
      <c r="CR56" s="9">
        <f t="shared" si="15"/>
        <v>4.3794516130316555E-2</v>
      </c>
      <c r="CS56" s="12">
        <f t="shared" si="8"/>
        <v>70.045000000000002</v>
      </c>
      <c r="CT56" s="12">
        <f t="shared" si="9"/>
        <v>2</v>
      </c>
      <c r="CU56" s="5">
        <f t="shared" si="10"/>
        <v>180</v>
      </c>
      <c r="CV56" s="5">
        <f t="shared" si="11"/>
        <v>-67.927999999999997</v>
      </c>
      <c r="CW56" s="5" t="str">
        <f t="shared" si="12"/>
        <v/>
      </c>
      <c r="CZ56" s="1">
        <v>1</v>
      </c>
      <c r="DA56" s="1">
        <v>2</v>
      </c>
      <c r="DP56" s="1">
        <v>1</v>
      </c>
      <c r="DQ56" s="1">
        <v>1</v>
      </c>
      <c r="DR56" s="1">
        <v>9.6999999999999993</v>
      </c>
      <c r="DS56" s="1">
        <v>2</v>
      </c>
      <c r="DU56" s="1">
        <v>3.4</v>
      </c>
      <c r="EK56" s="1">
        <v>1</v>
      </c>
      <c r="GQ56" s="1" t="s">
        <v>500</v>
      </c>
      <c r="GR56" s="1">
        <v>800</v>
      </c>
      <c r="GS56" s="1">
        <v>10</v>
      </c>
      <c r="GT56" s="1">
        <v>1</v>
      </c>
    </row>
    <row r="57" spans="1:205">
      <c r="A57" s="5">
        <v>100090000000</v>
      </c>
      <c r="B57" s="1">
        <v>1</v>
      </c>
      <c r="C57" s="1">
        <v>1</v>
      </c>
      <c r="D57" s="1">
        <v>1</v>
      </c>
      <c r="E57" s="1" t="s">
        <v>501</v>
      </c>
      <c r="F57" s="1" t="s">
        <v>502</v>
      </c>
      <c r="G57" s="1" t="s">
        <v>503</v>
      </c>
      <c r="H57" s="1">
        <v>8032732131</v>
      </c>
      <c r="J57" s="1">
        <v>2</v>
      </c>
      <c r="K57" s="2">
        <v>43139</v>
      </c>
      <c r="O57" s="1" t="s">
        <v>221</v>
      </c>
      <c r="P57" s="1" t="s">
        <v>504</v>
      </c>
      <c r="Q57" s="1" t="s">
        <v>505</v>
      </c>
      <c r="R57" s="4">
        <v>13150</v>
      </c>
      <c r="W57" s="1" t="s">
        <v>319</v>
      </c>
      <c r="X57" s="1" t="s">
        <v>506</v>
      </c>
      <c r="AA57" s="1">
        <v>22</v>
      </c>
      <c r="AD57" s="1">
        <v>11</v>
      </c>
      <c r="AJ57" s="1">
        <v>1</v>
      </c>
      <c r="AL57" s="1">
        <v>2</v>
      </c>
      <c r="AQ57" s="1">
        <v>4</v>
      </c>
      <c r="AR57" s="1">
        <v>1</v>
      </c>
      <c r="AU57" s="1">
        <v>20000000</v>
      </c>
      <c r="AW57" s="1">
        <v>406000</v>
      </c>
      <c r="AX57" s="1">
        <v>123000</v>
      </c>
      <c r="AZ57" s="1">
        <v>1</v>
      </c>
      <c r="BA57" s="1">
        <v>163</v>
      </c>
      <c r="BG57" s="1">
        <v>2</v>
      </c>
      <c r="BK57" s="1">
        <v>0</v>
      </c>
      <c r="CA57" s="1">
        <v>3</v>
      </c>
      <c r="CB57" s="1">
        <v>5</v>
      </c>
      <c r="CC57" s="1">
        <v>1</v>
      </c>
      <c r="CD57" s="1">
        <v>1</v>
      </c>
      <c r="CE57" s="1">
        <v>2</v>
      </c>
      <c r="CH57" s="1">
        <v>60</v>
      </c>
      <c r="CI57" s="1">
        <v>200</v>
      </c>
      <c r="CJ57" s="10">
        <f t="shared" si="0"/>
        <v>326</v>
      </c>
      <c r="CK57" s="10">
        <f t="shared" si="1"/>
        <v>10.866666666666667</v>
      </c>
      <c r="CL57" s="1">
        <f t="shared" si="2"/>
        <v>11</v>
      </c>
      <c r="CM57" s="1">
        <v>5</v>
      </c>
      <c r="CN57" s="1">
        <f t="shared" si="3"/>
        <v>660</v>
      </c>
      <c r="CO57" s="11">
        <f t="shared" si="13"/>
        <v>98.787878787878796</v>
      </c>
      <c r="CP57" s="11">
        <f t="shared" si="5"/>
        <v>4741.818181818182</v>
      </c>
      <c r="CQ57" s="11">
        <f t="shared" si="14"/>
        <v>6741.818181818182</v>
      </c>
      <c r="CR57" s="9">
        <f t="shared" si="15"/>
        <v>9.7896440129449841E-2</v>
      </c>
      <c r="CS57" s="12">
        <f t="shared" si="8"/>
        <v>97.8</v>
      </c>
      <c r="CT57" s="12">
        <f t="shared" si="9"/>
        <v>3</v>
      </c>
      <c r="CU57" s="5">
        <f t="shared" si="10"/>
        <v>270</v>
      </c>
      <c r="CV57" s="5">
        <f t="shared" si="11"/>
        <v>56</v>
      </c>
      <c r="CW57" s="5" t="str">
        <f t="shared" si="12"/>
        <v>!</v>
      </c>
      <c r="CZ57" s="1">
        <v>1</v>
      </c>
      <c r="DA57" s="1">
        <v>2</v>
      </c>
      <c r="DP57" s="1">
        <v>1</v>
      </c>
      <c r="DQ57" s="1">
        <v>1</v>
      </c>
      <c r="DT57" s="1">
        <v>3</v>
      </c>
      <c r="DU57" s="1">
        <v>10.5</v>
      </c>
      <c r="EK57" s="1">
        <v>1</v>
      </c>
    </row>
    <row r="58" spans="1:205">
      <c r="A58" s="5">
        <v>100090000000</v>
      </c>
      <c r="B58" s="1">
        <v>1</v>
      </c>
      <c r="C58" s="1">
        <v>1</v>
      </c>
      <c r="D58" s="1">
        <v>1</v>
      </c>
      <c r="E58" s="1" t="s">
        <v>507</v>
      </c>
      <c r="F58" s="1" t="s">
        <v>508</v>
      </c>
      <c r="J58" s="1">
        <v>2</v>
      </c>
      <c r="K58" s="2">
        <v>43139</v>
      </c>
      <c r="L58" s="2">
        <v>43140</v>
      </c>
      <c r="O58" s="1" t="s">
        <v>221</v>
      </c>
      <c r="P58" s="1" t="s">
        <v>509</v>
      </c>
      <c r="Q58" s="1" t="s">
        <v>510</v>
      </c>
      <c r="W58" s="1" t="s">
        <v>352</v>
      </c>
      <c r="X58" s="1" t="s">
        <v>511</v>
      </c>
      <c r="Y58" s="1">
        <v>26</v>
      </c>
      <c r="AG58" s="1" t="s">
        <v>512</v>
      </c>
      <c r="AJ58" s="1">
        <v>1</v>
      </c>
      <c r="AL58" s="1">
        <v>2</v>
      </c>
      <c r="AQ58" s="1">
        <v>1</v>
      </c>
      <c r="AR58" s="1">
        <v>4</v>
      </c>
      <c r="AS58" s="1">
        <v>3.24</v>
      </c>
      <c r="AU58" s="1">
        <v>17800000</v>
      </c>
      <c r="AW58" s="1">
        <v>392000</v>
      </c>
      <c r="AX58" s="1">
        <v>119000</v>
      </c>
      <c r="AZ58" s="1">
        <v>1</v>
      </c>
      <c r="BA58" s="1">
        <v>150.41999999999999</v>
      </c>
      <c r="BG58" s="1">
        <v>2</v>
      </c>
      <c r="CB58" s="1">
        <v>1</v>
      </c>
      <c r="CD58" s="1">
        <v>2</v>
      </c>
      <c r="CE58" s="1">
        <v>99</v>
      </c>
      <c r="CG58" s="1">
        <v>1</v>
      </c>
      <c r="CH58" s="1">
        <v>50</v>
      </c>
      <c r="CI58" s="1">
        <v>100</v>
      </c>
      <c r="CJ58" s="10">
        <f t="shared" si="0"/>
        <v>150.41999999999999</v>
      </c>
      <c r="CK58" s="10">
        <f t="shared" si="1"/>
        <v>5.0139999999999993</v>
      </c>
      <c r="CL58" s="1">
        <f t="shared" si="2"/>
        <v>5</v>
      </c>
      <c r="CM58" s="1">
        <v>5</v>
      </c>
      <c r="CN58" s="1">
        <f t="shared" si="3"/>
        <v>300</v>
      </c>
      <c r="CO58" s="11">
        <f t="shared" si="13"/>
        <v>45.581818181818178</v>
      </c>
      <c r="CP58" s="11">
        <f t="shared" si="5"/>
        <v>2187.9272727272723</v>
      </c>
      <c r="CQ58" s="11">
        <f t="shared" si="14"/>
        <v>3967.9272727272723</v>
      </c>
      <c r="CR58" s="9">
        <f t="shared" si="15"/>
        <v>7.5606224454260532E-2</v>
      </c>
      <c r="CS58" s="12">
        <f t="shared" si="8"/>
        <v>75.209999999999994</v>
      </c>
      <c r="CT58" s="12">
        <f t="shared" si="9"/>
        <v>2</v>
      </c>
      <c r="CU58" s="5">
        <f t="shared" si="10"/>
        <v>180</v>
      </c>
      <c r="CV58" s="5">
        <f t="shared" si="11"/>
        <v>-29.580000000000013</v>
      </c>
      <c r="CW58" s="5" t="str">
        <f t="shared" si="12"/>
        <v/>
      </c>
      <c r="CZ58" s="1">
        <v>1</v>
      </c>
      <c r="DA58" s="1">
        <v>2</v>
      </c>
      <c r="DP58" s="1">
        <v>1</v>
      </c>
      <c r="DQ58" s="1">
        <v>1</v>
      </c>
      <c r="DR58" s="1">
        <v>6</v>
      </c>
      <c r="DT58" s="1">
        <v>1</v>
      </c>
      <c r="DU58" s="1">
        <v>7</v>
      </c>
      <c r="EK58" s="1">
        <v>1</v>
      </c>
    </row>
    <row r="59" spans="1:205">
      <c r="A59" s="5">
        <v>100090000000</v>
      </c>
      <c r="B59" s="1">
        <v>1</v>
      </c>
      <c r="C59" s="1">
        <v>1</v>
      </c>
      <c r="D59" s="1">
        <v>1</v>
      </c>
      <c r="E59" s="1" t="s">
        <v>507</v>
      </c>
      <c r="F59" s="1" t="s">
        <v>508</v>
      </c>
      <c r="J59" s="1">
        <v>2</v>
      </c>
      <c r="K59" s="2">
        <v>43139</v>
      </c>
      <c r="L59" s="2">
        <v>43140</v>
      </c>
      <c r="O59" s="1" t="s">
        <v>221</v>
      </c>
      <c r="P59" s="1" t="s">
        <v>509</v>
      </c>
      <c r="Q59" s="1" t="s">
        <v>510</v>
      </c>
      <c r="W59" s="1" t="s">
        <v>352</v>
      </c>
      <c r="X59" s="1" t="s">
        <v>511</v>
      </c>
      <c r="Y59" s="1">
        <v>26</v>
      </c>
      <c r="AG59" s="1" t="s">
        <v>512</v>
      </c>
      <c r="AJ59" s="1">
        <v>1</v>
      </c>
      <c r="AL59" s="1">
        <v>2</v>
      </c>
      <c r="AQ59" s="1">
        <v>1</v>
      </c>
      <c r="AR59" s="1">
        <v>4</v>
      </c>
      <c r="AS59" s="1">
        <v>3.24</v>
      </c>
      <c r="AU59" s="1">
        <v>19800000</v>
      </c>
      <c r="AW59" s="1">
        <v>436000</v>
      </c>
      <c r="AX59" s="1">
        <v>132000</v>
      </c>
      <c r="AZ59" s="1">
        <v>1</v>
      </c>
      <c r="BA59" s="1">
        <v>150.41</v>
      </c>
      <c r="BG59" s="1">
        <v>2</v>
      </c>
      <c r="CB59" s="1">
        <v>1</v>
      </c>
      <c r="CD59" s="1">
        <v>2</v>
      </c>
      <c r="CE59" s="1">
        <v>99</v>
      </c>
      <c r="CG59" s="1">
        <v>1</v>
      </c>
      <c r="CH59" s="1">
        <v>50</v>
      </c>
      <c r="CI59" s="1">
        <v>100</v>
      </c>
      <c r="CJ59" s="10">
        <f t="shared" si="0"/>
        <v>150.41</v>
      </c>
      <c r="CK59" s="10">
        <f t="shared" si="1"/>
        <v>5.0136666666666665</v>
      </c>
      <c r="CL59" s="1">
        <f t="shared" si="2"/>
        <v>5</v>
      </c>
      <c r="CM59" s="1">
        <v>5</v>
      </c>
      <c r="CN59" s="1">
        <f t="shared" si="3"/>
        <v>300</v>
      </c>
      <c r="CO59" s="11">
        <f t="shared" si="13"/>
        <v>45.578787878787878</v>
      </c>
      <c r="CP59" s="11">
        <f t="shared" si="5"/>
        <v>2187.7818181818179</v>
      </c>
      <c r="CQ59" s="11">
        <f t="shared" si="14"/>
        <v>4167.7818181818184</v>
      </c>
      <c r="CR59" s="9">
        <f t="shared" si="15"/>
        <v>7.1980735337742338E-2</v>
      </c>
      <c r="CS59" s="12">
        <f t="shared" si="8"/>
        <v>75.204999999999998</v>
      </c>
      <c r="CT59" s="12">
        <f t="shared" si="9"/>
        <v>2</v>
      </c>
      <c r="CU59" s="5">
        <f t="shared" si="10"/>
        <v>180</v>
      </c>
      <c r="CV59" s="5">
        <f t="shared" si="11"/>
        <v>-29.590000000000003</v>
      </c>
      <c r="CW59" s="5" t="str">
        <f t="shared" si="12"/>
        <v/>
      </c>
      <c r="CZ59" s="1">
        <v>1</v>
      </c>
      <c r="DA59" s="1">
        <v>2</v>
      </c>
      <c r="DP59" s="1">
        <v>2</v>
      </c>
      <c r="DQ59" s="1">
        <v>1</v>
      </c>
      <c r="DR59" s="1">
        <v>23.3</v>
      </c>
      <c r="DT59" s="1">
        <v>7</v>
      </c>
      <c r="DU59" s="1">
        <v>5</v>
      </c>
      <c r="EK59" s="1">
        <v>1</v>
      </c>
    </row>
    <row r="60" spans="1:205">
      <c r="A60" s="5">
        <v>100090000000</v>
      </c>
      <c r="B60" s="1">
        <v>1</v>
      </c>
      <c r="C60" s="1">
        <v>1</v>
      </c>
      <c r="D60" s="1">
        <v>1</v>
      </c>
      <c r="E60" s="1" t="s">
        <v>507</v>
      </c>
      <c r="F60" s="1" t="s">
        <v>508</v>
      </c>
      <c r="J60" s="1">
        <v>2</v>
      </c>
      <c r="K60" s="2">
        <v>43139</v>
      </c>
      <c r="L60" s="2">
        <v>43140</v>
      </c>
      <c r="O60" s="1" t="s">
        <v>221</v>
      </c>
      <c r="P60" s="1" t="s">
        <v>509</v>
      </c>
      <c r="Q60" s="1" t="s">
        <v>510</v>
      </c>
      <c r="W60" s="1" t="s">
        <v>352</v>
      </c>
      <c r="X60" s="1" t="s">
        <v>511</v>
      </c>
      <c r="Y60" s="1">
        <v>26</v>
      </c>
      <c r="AG60" s="1" t="s">
        <v>512</v>
      </c>
      <c r="AJ60" s="1">
        <v>1</v>
      </c>
      <c r="AL60" s="1">
        <v>2</v>
      </c>
      <c r="AQ60" s="1">
        <v>1</v>
      </c>
      <c r="AR60" s="1">
        <v>4</v>
      </c>
      <c r="AS60" s="1">
        <v>3.24</v>
      </c>
      <c r="AU60" s="1">
        <v>18800000</v>
      </c>
      <c r="AW60" s="1">
        <v>413000</v>
      </c>
      <c r="AX60" s="1">
        <v>125000</v>
      </c>
      <c r="AZ60" s="1">
        <v>1</v>
      </c>
      <c r="BA60" s="1">
        <v>150.57</v>
      </c>
      <c r="BG60" s="1">
        <v>2</v>
      </c>
      <c r="CB60" s="1">
        <v>1</v>
      </c>
      <c r="CD60" s="1">
        <v>2</v>
      </c>
      <c r="CE60" s="1">
        <v>99</v>
      </c>
      <c r="CG60" s="1">
        <v>1</v>
      </c>
      <c r="CH60" s="1">
        <v>50</v>
      </c>
      <c r="CI60" s="1">
        <v>100</v>
      </c>
      <c r="CJ60" s="10">
        <f t="shared" si="0"/>
        <v>150.57</v>
      </c>
      <c r="CK60" s="10">
        <f t="shared" si="1"/>
        <v>5.0190000000000001</v>
      </c>
      <c r="CL60" s="1">
        <f t="shared" si="2"/>
        <v>5</v>
      </c>
      <c r="CM60" s="1">
        <v>5</v>
      </c>
      <c r="CN60" s="1">
        <f t="shared" si="3"/>
        <v>300</v>
      </c>
      <c r="CO60" s="11">
        <f t="shared" si="13"/>
        <v>45.627272727272725</v>
      </c>
      <c r="CP60" s="11">
        <f t="shared" si="5"/>
        <v>2190.1090909090908</v>
      </c>
      <c r="CQ60" s="11">
        <f t="shared" si="14"/>
        <v>4070.1090909090908</v>
      </c>
      <c r="CR60" s="9">
        <f t="shared" si="15"/>
        <v>7.3708098063040531E-2</v>
      </c>
      <c r="CS60" s="12">
        <f t="shared" si="8"/>
        <v>75.284999999999997</v>
      </c>
      <c r="CT60" s="12">
        <f t="shared" si="9"/>
        <v>2</v>
      </c>
      <c r="CU60" s="5">
        <f t="shared" si="10"/>
        <v>180</v>
      </c>
      <c r="CV60" s="5">
        <f t="shared" si="11"/>
        <v>-29.430000000000007</v>
      </c>
      <c r="CW60" s="5" t="str">
        <f t="shared" si="12"/>
        <v/>
      </c>
      <c r="CZ60" s="1">
        <v>1</v>
      </c>
      <c r="DA60" s="1">
        <v>2</v>
      </c>
      <c r="DP60" s="1">
        <v>2</v>
      </c>
      <c r="DQ60" s="1">
        <v>1</v>
      </c>
      <c r="DR60" s="1">
        <v>19.899999999999999</v>
      </c>
      <c r="DT60" s="1">
        <v>3</v>
      </c>
      <c r="DU60" s="1">
        <v>5</v>
      </c>
      <c r="EK60" s="1">
        <v>1</v>
      </c>
    </row>
    <row r="61" spans="1:205">
      <c r="A61" s="5">
        <v>100090000000</v>
      </c>
      <c r="B61" s="1">
        <v>1</v>
      </c>
      <c r="C61" s="1">
        <v>1</v>
      </c>
      <c r="D61" s="1">
        <v>1</v>
      </c>
      <c r="E61" s="1" t="s">
        <v>507</v>
      </c>
      <c r="F61" s="1" t="s">
        <v>508</v>
      </c>
      <c r="J61" s="1">
        <v>2</v>
      </c>
      <c r="K61" s="2">
        <v>43139</v>
      </c>
      <c r="L61" s="2">
        <v>43140</v>
      </c>
      <c r="O61" s="1" t="s">
        <v>221</v>
      </c>
      <c r="P61" s="1" t="s">
        <v>509</v>
      </c>
      <c r="Q61" s="1" t="s">
        <v>510</v>
      </c>
      <c r="W61" s="1" t="s">
        <v>352</v>
      </c>
      <c r="X61" s="1" t="s">
        <v>511</v>
      </c>
      <c r="Y61" s="1">
        <v>26</v>
      </c>
      <c r="AG61" s="1" t="s">
        <v>512</v>
      </c>
      <c r="AJ61" s="1">
        <v>1</v>
      </c>
      <c r="AL61" s="1">
        <v>2</v>
      </c>
      <c r="AQ61" s="1">
        <v>1</v>
      </c>
      <c r="AR61" s="1">
        <v>4</v>
      </c>
      <c r="AS61" s="1">
        <v>3.24</v>
      </c>
      <c r="AU61" s="1">
        <v>19800000</v>
      </c>
      <c r="AW61" s="1">
        <v>435000</v>
      </c>
      <c r="AX61" s="1">
        <v>132000</v>
      </c>
      <c r="AZ61" s="1">
        <v>1</v>
      </c>
      <c r="BA61" s="1">
        <v>150.55000000000001</v>
      </c>
      <c r="BG61" s="1">
        <v>2</v>
      </c>
      <c r="CB61" s="1">
        <v>1</v>
      </c>
      <c r="CD61" s="1">
        <v>2</v>
      </c>
      <c r="CE61" s="1">
        <v>99</v>
      </c>
      <c r="CG61" s="1">
        <v>1</v>
      </c>
      <c r="CH61" s="1">
        <v>50</v>
      </c>
      <c r="CI61" s="1">
        <v>100</v>
      </c>
      <c r="CJ61" s="10">
        <f t="shared" si="0"/>
        <v>150.55000000000001</v>
      </c>
      <c r="CK61" s="10">
        <f t="shared" si="1"/>
        <v>5.0183333333333335</v>
      </c>
      <c r="CL61" s="1">
        <f t="shared" si="2"/>
        <v>5</v>
      </c>
      <c r="CM61" s="1">
        <v>5</v>
      </c>
      <c r="CN61" s="1">
        <f t="shared" si="3"/>
        <v>300</v>
      </c>
      <c r="CO61" s="11">
        <f t="shared" si="13"/>
        <v>45.621212121212125</v>
      </c>
      <c r="CP61" s="11">
        <f t="shared" si="5"/>
        <v>2189.818181818182</v>
      </c>
      <c r="CQ61" s="11">
        <f t="shared" si="14"/>
        <v>4169.818181818182</v>
      </c>
      <c r="CR61" s="9">
        <f t="shared" si="15"/>
        <v>7.1945582977239034E-2</v>
      </c>
      <c r="CS61" s="12">
        <f t="shared" si="8"/>
        <v>75.275000000000006</v>
      </c>
      <c r="CT61" s="12">
        <f t="shared" si="9"/>
        <v>2</v>
      </c>
      <c r="CU61" s="5">
        <f t="shared" si="10"/>
        <v>180</v>
      </c>
      <c r="CV61" s="5">
        <f t="shared" si="11"/>
        <v>-29.449999999999989</v>
      </c>
      <c r="CW61" s="5" t="str">
        <f t="shared" si="12"/>
        <v/>
      </c>
      <c r="CZ61" s="1">
        <v>1</v>
      </c>
      <c r="DA61" s="1">
        <v>2</v>
      </c>
      <c r="DP61" s="1">
        <v>1</v>
      </c>
      <c r="DQ61" s="1">
        <v>1</v>
      </c>
      <c r="DR61" s="1">
        <v>10.199999999999999</v>
      </c>
      <c r="DT61" s="1">
        <v>3</v>
      </c>
      <c r="DU61" s="1">
        <v>5</v>
      </c>
      <c r="EK61" s="1">
        <v>1</v>
      </c>
    </row>
    <row r="62" spans="1:205">
      <c r="A62" s="5">
        <v>100090000000</v>
      </c>
      <c r="B62" s="1">
        <v>1</v>
      </c>
      <c r="C62" s="1">
        <v>1</v>
      </c>
      <c r="D62" s="1">
        <v>1</v>
      </c>
      <c r="E62" s="1" t="s">
        <v>507</v>
      </c>
      <c r="F62" s="1" t="s">
        <v>508</v>
      </c>
      <c r="J62" s="1">
        <v>2</v>
      </c>
      <c r="K62" s="2">
        <v>43139</v>
      </c>
      <c r="L62" s="2">
        <v>43140</v>
      </c>
      <c r="O62" s="1" t="s">
        <v>221</v>
      </c>
      <c r="P62" s="1" t="s">
        <v>509</v>
      </c>
      <c r="Q62" s="1" t="s">
        <v>510</v>
      </c>
      <c r="W62" s="1" t="s">
        <v>352</v>
      </c>
      <c r="X62" s="1" t="s">
        <v>511</v>
      </c>
      <c r="Y62" s="1">
        <v>26</v>
      </c>
      <c r="AG62" s="1" t="s">
        <v>512</v>
      </c>
      <c r="AJ62" s="1">
        <v>1</v>
      </c>
      <c r="AL62" s="1">
        <v>2</v>
      </c>
      <c r="AQ62" s="1">
        <v>1</v>
      </c>
      <c r="AR62" s="1">
        <v>4</v>
      </c>
      <c r="AS62" s="1">
        <v>3.24</v>
      </c>
      <c r="AU62" s="1">
        <v>23800000</v>
      </c>
      <c r="AW62" s="1">
        <v>361000</v>
      </c>
      <c r="AX62" s="1">
        <v>110000</v>
      </c>
      <c r="AZ62" s="1">
        <v>1</v>
      </c>
      <c r="BA62" s="1">
        <v>218.06</v>
      </c>
      <c r="BG62" s="1">
        <v>2</v>
      </c>
      <c r="CB62" s="1">
        <v>1</v>
      </c>
      <c r="CD62" s="1">
        <v>2</v>
      </c>
      <c r="CE62" s="1">
        <v>99</v>
      </c>
      <c r="CG62" s="1">
        <v>1</v>
      </c>
      <c r="CH62" s="1">
        <v>50</v>
      </c>
      <c r="CI62" s="1">
        <v>100</v>
      </c>
      <c r="CJ62" s="10">
        <f t="shared" si="0"/>
        <v>218.06</v>
      </c>
      <c r="CK62" s="10">
        <f t="shared" si="1"/>
        <v>7.2686666666666664</v>
      </c>
      <c r="CL62" s="1">
        <f t="shared" si="2"/>
        <v>7</v>
      </c>
      <c r="CM62" s="1">
        <v>5</v>
      </c>
      <c r="CN62" s="1">
        <f t="shared" si="3"/>
        <v>420</v>
      </c>
      <c r="CO62" s="11">
        <f t="shared" si="13"/>
        <v>66.078787878787878</v>
      </c>
      <c r="CP62" s="11">
        <f t="shared" si="5"/>
        <v>3171.7818181818179</v>
      </c>
      <c r="CQ62" s="11">
        <f t="shared" si="14"/>
        <v>5551.7818181818184</v>
      </c>
      <c r="CR62" s="9">
        <f t="shared" si="15"/>
        <v>7.565138792459751E-2</v>
      </c>
      <c r="CS62" s="12">
        <f t="shared" si="8"/>
        <v>109.03</v>
      </c>
      <c r="CT62" s="12">
        <f t="shared" si="9"/>
        <v>3</v>
      </c>
      <c r="CU62" s="5">
        <f t="shared" si="10"/>
        <v>270</v>
      </c>
      <c r="CV62" s="5">
        <f t="shared" si="11"/>
        <v>-51.94</v>
      </c>
      <c r="CW62" s="5" t="str">
        <f t="shared" si="12"/>
        <v/>
      </c>
      <c r="CZ62" s="1">
        <v>1</v>
      </c>
      <c r="DA62" s="1">
        <v>2</v>
      </c>
      <c r="DP62" s="1">
        <v>1</v>
      </c>
      <c r="DQ62" s="1">
        <v>1</v>
      </c>
      <c r="DR62" s="1">
        <v>6.2</v>
      </c>
      <c r="DT62" s="1">
        <v>3</v>
      </c>
      <c r="DU62" s="1">
        <v>5</v>
      </c>
      <c r="EK62" s="1">
        <v>1</v>
      </c>
    </row>
    <row r="63" spans="1:205">
      <c r="A63" s="5">
        <v>100090000000</v>
      </c>
      <c r="B63" s="1">
        <v>1</v>
      </c>
      <c r="C63" s="1">
        <v>1</v>
      </c>
      <c r="D63" s="1">
        <v>1</v>
      </c>
      <c r="E63" s="1" t="s">
        <v>507</v>
      </c>
      <c r="F63" s="1" t="s">
        <v>508</v>
      </c>
      <c r="J63" s="1">
        <v>2</v>
      </c>
      <c r="K63" s="2">
        <v>43139</v>
      </c>
      <c r="L63" s="2">
        <v>43140</v>
      </c>
      <c r="O63" s="1" t="s">
        <v>221</v>
      </c>
      <c r="P63" s="1" t="s">
        <v>509</v>
      </c>
      <c r="Q63" s="1" t="s">
        <v>510</v>
      </c>
      <c r="W63" s="1" t="s">
        <v>352</v>
      </c>
      <c r="X63" s="1" t="s">
        <v>511</v>
      </c>
      <c r="Y63" s="1">
        <v>26</v>
      </c>
      <c r="AG63" s="1" t="s">
        <v>512</v>
      </c>
      <c r="AJ63" s="1">
        <v>1</v>
      </c>
      <c r="AL63" s="1">
        <v>2</v>
      </c>
      <c r="AQ63" s="1">
        <v>1</v>
      </c>
      <c r="AR63" s="1">
        <v>4</v>
      </c>
      <c r="AS63" s="1">
        <v>3.24</v>
      </c>
      <c r="AU63" s="1">
        <v>25800000</v>
      </c>
      <c r="AW63" s="1">
        <v>304000</v>
      </c>
      <c r="AX63" s="1">
        <v>92000</v>
      </c>
      <c r="AZ63" s="1">
        <v>1</v>
      </c>
      <c r="BA63" s="1">
        <v>280.73</v>
      </c>
      <c r="BG63" s="1">
        <v>2</v>
      </c>
      <c r="CB63" s="1">
        <v>1</v>
      </c>
      <c r="CD63" s="1">
        <v>2</v>
      </c>
      <c r="CE63" s="1">
        <v>99</v>
      </c>
      <c r="CG63" s="1">
        <v>1</v>
      </c>
      <c r="CH63" s="1">
        <v>50</v>
      </c>
      <c r="CI63" s="1">
        <v>100</v>
      </c>
      <c r="CJ63" s="10">
        <f t="shared" si="0"/>
        <v>280.73</v>
      </c>
      <c r="CK63" s="10">
        <f t="shared" si="1"/>
        <v>9.3576666666666668</v>
      </c>
      <c r="CL63" s="1">
        <f t="shared" si="2"/>
        <v>9</v>
      </c>
      <c r="CM63" s="1">
        <v>5</v>
      </c>
      <c r="CN63" s="1">
        <f t="shared" si="3"/>
        <v>540</v>
      </c>
      <c r="CO63" s="11">
        <f t="shared" si="13"/>
        <v>85.069696969696977</v>
      </c>
      <c r="CP63" s="11">
        <f t="shared" si="5"/>
        <v>4083.3454545454547</v>
      </c>
      <c r="CQ63" s="11">
        <f t="shared" si="14"/>
        <v>6663.3454545454551</v>
      </c>
      <c r="CR63" s="9">
        <f t="shared" si="15"/>
        <v>8.10403728402877E-2</v>
      </c>
      <c r="CS63" s="12">
        <f t="shared" si="8"/>
        <v>140.36500000000001</v>
      </c>
      <c r="CT63" s="12">
        <f t="shared" si="9"/>
        <v>4</v>
      </c>
      <c r="CU63" s="5">
        <f t="shared" si="10"/>
        <v>360</v>
      </c>
      <c r="CV63" s="5">
        <f t="shared" si="11"/>
        <v>-79.269999999999982</v>
      </c>
      <c r="CW63" s="5" t="str">
        <f t="shared" si="12"/>
        <v/>
      </c>
      <c r="CZ63" s="1">
        <v>1</v>
      </c>
      <c r="DA63" s="1">
        <v>2</v>
      </c>
      <c r="DP63" s="1">
        <v>1</v>
      </c>
      <c r="DQ63" s="1">
        <v>1</v>
      </c>
      <c r="DR63" s="1">
        <v>5</v>
      </c>
      <c r="DT63" s="1">
        <v>1</v>
      </c>
      <c r="DU63" s="1">
        <v>5</v>
      </c>
      <c r="EK63" s="1">
        <v>1</v>
      </c>
    </row>
    <row r="64" spans="1:205">
      <c r="A64" s="5">
        <v>100090000000</v>
      </c>
      <c r="B64" s="1">
        <v>1</v>
      </c>
      <c r="C64" s="1">
        <v>1</v>
      </c>
      <c r="D64" s="1">
        <v>1</v>
      </c>
      <c r="E64" s="1" t="s">
        <v>507</v>
      </c>
      <c r="F64" s="1" t="s">
        <v>508</v>
      </c>
      <c r="J64" s="1">
        <v>2</v>
      </c>
      <c r="K64" s="2">
        <v>43139</v>
      </c>
      <c r="L64" s="2">
        <v>43140</v>
      </c>
      <c r="O64" s="1" t="s">
        <v>221</v>
      </c>
      <c r="P64" s="1" t="s">
        <v>509</v>
      </c>
      <c r="Q64" s="1" t="s">
        <v>510</v>
      </c>
      <c r="W64" s="1" t="s">
        <v>352</v>
      </c>
      <c r="X64" s="1" t="s">
        <v>511</v>
      </c>
      <c r="Y64" s="1">
        <v>26</v>
      </c>
      <c r="AG64" s="1" t="s">
        <v>512</v>
      </c>
      <c r="AJ64" s="1">
        <v>1</v>
      </c>
      <c r="AL64" s="1">
        <v>2</v>
      </c>
      <c r="AQ64" s="1">
        <v>1</v>
      </c>
      <c r="AR64" s="1">
        <v>4</v>
      </c>
      <c r="AS64" s="1">
        <v>3.24</v>
      </c>
      <c r="AU64" s="1">
        <v>20800000</v>
      </c>
      <c r="AW64" s="1">
        <v>312000</v>
      </c>
      <c r="AX64" s="1">
        <v>95000</v>
      </c>
      <c r="AZ64" s="1">
        <v>1</v>
      </c>
      <c r="BA64" s="1">
        <v>220.59</v>
      </c>
      <c r="BG64" s="1">
        <v>2</v>
      </c>
      <c r="CB64" s="1">
        <v>1</v>
      </c>
      <c r="CD64" s="1">
        <v>2</v>
      </c>
      <c r="CE64" s="1">
        <v>99</v>
      </c>
      <c r="CG64" s="1">
        <v>1</v>
      </c>
      <c r="CH64" s="1">
        <v>50</v>
      </c>
      <c r="CI64" s="1">
        <v>100</v>
      </c>
      <c r="CJ64" s="10">
        <f t="shared" si="0"/>
        <v>220.59</v>
      </c>
      <c r="CK64" s="10">
        <f t="shared" si="1"/>
        <v>7.3529999999999998</v>
      </c>
      <c r="CL64" s="1">
        <f t="shared" si="2"/>
        <v>7</v>
      </c>
      <c r="CM64" s="1">
        <v>5</v>
      </c>
      <c r="CN64" s="1">
        <f t="shared" si="3"/>
        <v>420</v>
      </c>
      <c r="CO64" s="11">
        <f t="shared" si="13"/>
        <v>66.845454545454544</v>
      </c>
      <c r="CP64" s="11">
        <f t="shared" si="5"/>
        <v>3208.5818181818181</v>
      </c>
      <c r="CQ64" s="11">
        <f t="shared" si="14"/>
        <v>5288.5818181818177</v>
      </c>
      <c r="CR64" s="9">
        <f t="shared" si="15"/>
        <v>7.9416375587887458E-2</v>
      </c>
      <c r="CS64" s="12">
        <f t="shared" si="8"/>
        <v>110.295</v>
      </c>
      <c r="CT64" s="12">
        <f t="shared" si="9"/>
        <v>3</v>
      </c>
      <c r="CU64" s="5">
        <f t="shared" si="10"/>
        <v>270</v>
      </c>
      <c r="CV64" s="5">
        <f t="shared" si="11"/>
        <v>-49.41</v>
      </c>
      <c r="CW64" s="5" t="str">
        <f t="shared" si="12"/>
        <v/>
      </c>
      <c r="CZ64" s="1">
        <v>1</v>
      </c>
      <c r="DA64" s="1">
        <v>2</v>
      </c>
      <c r="DP64" s="1">
        <v>1</v>
      </c>
      <c r="DQ64" s="1">
        <v>1</v>
      </c>
      <c r="DR64" s="1">
        <v>3</v>
      </c>
      <c r="DT64" s="1">
        <v>7</v>
      </c>
      <c r="DU64" s="1">
        <v>5</v>
      </c>
      <c r="EK64" s="1">
        <v>1</v>
      </c>
    </row>
    <row r="65" spans="1:205">
      <c r="A65" s="5">
        <v>100090000000</v>
      </c>
      <c r="B65" s="1">
        <v>1</v>
      </c>
      <c r="C65" s="1">
        <v>1</v>
      </c>
      <c r="D65" s="1">
        <v>1</v>
      </c>
      <c r="E65" s="1" t="s">
        <v>507</v>
      </c>
      <c r="F65" s="1" t="s">
        <v>508</v>
      </c>
      <c r="J65" s="1">
        <v>2</v>
      </c>
      <c r="K65" s="2">
        <v>43139</v>
      </c>
      <c r="L65" s="2">
        <v>43140</v>
      </c>
      <c r="O65" s="1" t="s">
        <v>221</v>
      </c>
      <c r="P65" s="1" t="s">
        <v>509</v>
      </c>
      <c r="Q65" s="1" t="s">
        <v>510</v>
      </c>
      <c r="W65" s="1" t="s">
        <v>352</v>
      </c>
      <c r="X65" s="1" t="s">
        <v>511</v>
      </c>
      <c r="Y65" s="1">
        <v>26</v>
      </c>
      <c r="AG65" s="1" t="s">
        <v>512</v>
      </c>
      <c r="AJ65" s="1">
        <v>1</v>
      </c>
      <c r="AL65" s="1">
        <v>2</v>
      </c>
      <c r="AQ65" s="1">
        <v>1</v>
      </c>
      <c r="AR65" s="1">
        <v>4</v>
      </c>
      <c r="AS65" s="1">
        <v>3.24</v>
      </c>
      <c r="AU65" s="1">
        <v>18800000</v>
      </c>
      <c r="AW65" s="1">
        <v>373000</v>
      </c>
      <c r="AX65" s="1">
        <v>113000</v>
      </c>
      <c r="AZ65" s="1">
        <v>1</v>
      </c>
      <c r="BA65" s="1">
        <v>166.95</v>
      </c>
      <c r="BG65" s="1">
        <v>2</v>
      </c>
      <c r="CB65" s="1">
        <v>1</v>
      </c>
      <c r="CD65" s="1">
        <v>2</v>
      </c>
      <c r="CE65" s="1">
        <v>99</v>
      </c>
      <c r="CG65" s="1">
        <v>1</v>
      </c>
      <c r="CH65" s="1">
        <v>50</v>
      </c>
      <c r="CI65" s="1">
        <v>100</v>
      </c>
      <c r="CJ65" s="10">
        <f t="shared" si="0"/>
        <v>166.95</v>
      </c>
      <c r="CK65" s="10">
        <f t="shared" si="1"/>
        <v>5.5649999999999995</v>
      </c>
      <c r="CL65" s="1">
        <f t="shared" si="2"/>
        <v>6</v>
      </c>
      <c r="CM65" s="1">
        <v>5</v>
      </c>
      <c r="CN65" s="1">
        <f t="shared" si="3"/>
        <v>360</v>
      </c>
      <c r="CO65" s="11">
        <f t="shared" si="13"/>
        <v>50.590909090909093</v>
      </c>
      <c r="CP65" s="11">
        <f t="shared" si="5"/>
        <v>2428.3636363636365</v>
      </c>
      <c r="CQ65" s="11">
        <f t="shared" si="14"/>
        <v>4308.363636363636</v>
      </c>
      <c r="CR65" s="9">
        <f t="shared" si="15"/>
        <v>8.355840648210669E-2</v>
      </c>
      <c r="CS65" s="12">
        <f t="shared" si="8"/>
        <v>83.474999999999994</v>
      </c>
      <c r="CT65" s="12">
        <f t="shared" si="9"/>
        <v>2</v>
      </c>
      <c r="CU65" s="5">
        <f t="shared" si="10"/>
        <v>180</v>
      </c>
      <c r="CV65" s="5">
        <f t="shared" si="11"/>
        <v>-13.050000000000011</v>
      </c>
      <c r="CW65" s="5" t="str">
        <f t="shared" si="12"/>
        <v/>
      </c>
      <c r="CZ65" s="1">
        <v>1</v>
      </c>
      <c r="DA65" s="1">
        <v>2</v>
      </c>
      <c r="DP65" s="1">
        <v>1</v>
      </c>
      <c r="DQ65" s="1">
        <v>1</v>
      </c>
      <c r="DR65" s="1">
        <v>3</v>
      </c>
      <c r="DT65" s="1">
        <v>7</v>
      </c>
      <c r="DU65" s="1">
        <v>5</v>
      </c>
      <c r="EK65" s="1">
        <v>1</v>
      </c>
    </row>
    <row r="66" spans="1:205">
      <c r="A66" s="5">
        <v>100090000000</v>
      </c>
      <c r="B66" s="1">
        <v>1</v>
      </c>
      <c r="C66" s="1">
        <v>1</v>
      </c>
      <c r="D66" s="1">
        <v>1</v>
      </c>
      <c r="E66" s="1" t="s">
        <v>507</v>
      </c>
      <c r="F66" s="1" t="s">
        <v>508</v>
      </c>
      <c r="J66" s="1">
        <v>2</v>
      </c>
      <c r="K66" s="2">
        <v>43139</v>
      </c>
      <c r="L66" s="2">
        <v>43140</v>
      </c>
      <c r="O66" s="1" t="s">
        <v>221</v>
      </c>
      <c r="P66" s="1" t="s">
        <v>509</v>
      </c>
      <c r="Q66" s="1" t="s">
        <v>510</v>
      </c>
      <c r="W66" s="1" t="s">
        <v>352</v>
      </c>
      <c r="X66" s="1" t="s">
        <v>511</v>
      </c>
      <c r="Y66" s="1">
        <v>26</v>
      </c>
      <c r="AG66" s="1" t="s">
        <v>512</v>
      </c>
      <c r="AJ66" s="1">
        <v>1</v>
      </c>
      <c r="AL66" s="1">
        <v>2</v>
      </c>
      <c r="AQ66" s="1">
        <v>1</v>
      </c>
      <c r="AR66" s="1">
        <v>4</v>
      </c>
      <c r="AS66" s="1">
        <v>3.24</v>
      </c>
      <c r="AU66" s="1">
        <v>21800000</v>
      </c>
      <c r="AW66" s="1">
        <v>480000</v>
      </c>
      <c r="AX66" s="1">
        <v>146000</v>
      </c>
      <c r="AZ66" s="1">
        <v>1</v>
      </c>
      <c r="BA66" s="1">
        <v>150.33000000000001</v>
      </c>
      <c r="BG66" s="1">
        <v>2</v>
      </c>
      <c r="CB66" s="1">
        <v>1</v>
      </c>
      <c r="CD66" s="1">
        <v>2</v>
      </c>
      <c r="CE66" s="1">
        <v>99</v>
      </c>
      <c r="CG66" s="1">
        <v>1</v>
      </c>
      <c r="CH66" s="1">
        <v>50</v>
      </c>
      <c r="CI66" s="1">
        <v>100</v>
      </c>
      <c r="CJ66" s="10">
        <f t="shared" si="0"/>
        <v>150.33000000000001</v>
      </c>
      <c r="CK66" s="10">
        <f t="shared" si="1"/>
        <v>5.0110000000000001</v>
      </c>
      <c r="CL66" s="1">
        <f t="shared" si="2"/>
        <v>5</v>
      </c>
      <c r="CM66" s="1">
        <v>5</v>
      </c>
      <c r="CN66" s="1">
        <f t="shared" si="3"/>
        <v>300</v>
      </c>
      <c r="CO66" s="11">
        <f t="shared" si="13"/>
        <v>45.554545454545462</v>
      </c>
      <c r="CP66" s="11">
        <f t="shared" si="5"/>
        <v>2186.6181818181822</v>
      </c>
      <c r="CQ66" s="11">
        <f t="shared" si="14"/>
        <v>4366.6181818181822</v>
      </c>
      <c r="CR66" s="9">
        <f t="shared" si="15"/>
        <v>6.8703052913842197E-2</v>
      </c>
      <c r="CS66" s="12">
        <f t="shared" si="8"/>
        <v>75.165000000000006</v>
      </c>
      <c r="CT66" s="12">
        <f t="shared" si="9"/>
        <v>2</v>
      </c>
      <c r="CU66" s="5">
        <f t="shared" si="10"/>
        <v>180</v>
      </c>
      <c r="CV66" s="5">
        <f t="shared" si="11"/>
        <v>-29.669999999999987</v>
      </c>
      <c r="CW66" s="5" t="str">
        <f t="shared" si="12"/>
        <v/>
      </c>
      <c r="CZ66" s="1">
        <v>1</v>
      </c>
      <c r="DA66" s="1">
        <v>2</v>
      </c>
      <c r="DP66" s="1">
        <v>1</v>
      </c>
      <c r="DQ66" s="1">
        <v>1</v>
      </c>
      <c r="DR66" s="1">
        <v>10.6</v>
      </c>
      <c r="DT66" s="1">
        <v>7</v>
      </c>
      <c r="DU66" s="1">
        <v>5</v>
      </c>
      <c r="EK66" s="1">
        <v>1</v>
      </c>
    </row>
    <row r="67" spans="1:205">
      <c r="A67" s="5">
        <v>100090000000</v>
      </c>
      <c r="B67" s="1">
        <v>1</v>
      </c>
      <c r="C67" s="1">
        <v>1</v>
      </c>
      <c r="D67" s="1">
        <v>1</v>
      </c>
      <c r="E67" s="1" t="s">
        <v>507</v>
      </c>
      <c r="F67" s="1" t="s">
        <v>508</v>
      </c>
      <c r="J67" s="1">
        <v>2</v>
      </c>
      <c r="K67" s="2">
        <v>43139</v>
      </c>
      <c r="O67" s="1" t="s">
        <v>221</v>
      </c>
      <c r="P67" s="1" t="s">
        <v>513</v>
      </c>
      <c r="Q67" s="1" t="s">
        <v>514</v>
      </c>
      <c r="W67" s="1" t="s">
        <v>352</v>
      </c>
      <c r="X67" s="1" t="s">
        <v>515</v>
      </c>
      <c r="Y67" s="1">
        <v>12</v>
      </c>
      <c r="AJ67" s="1">
        <v>1</v>
      </c>
      <c r="AL67" s="1">
        <v>1</v>
      </c>
      <c r="AQ67" s="1">
        <v>1</v>
      </c>
      <c r="AR67" s="1">
        <v>4</v>
      </c>
      <c r="AU67" s="1">
        <v>18800000</v>
      </c>
      <c r="AW67" s="1">
        <v>540000</v>
      </c>
      <c r="AX67" s="1">
        <v>164000</v>
      </c>
      <c r="AZ67" s="1">
        <v>2</v>
      </c>
      <c r="BA67" s="1">
        <v>115.11</v>
      </c>
      <c r="BG67" s="1">
        <v>2</v>
      </c>
      <c r="CB67" s="1">
        <v>5</v>
      </c>
      <c r="CD67" s="1">
        <v>1</v>
      </c>
      <c r="CE67" s="1">
        <v>11</v>
      </c>
      <c r="CG67" s="1">
        <v>1</v>
      </c>
      <c r="CH67" s="1">
        <v>60</v>
      </c>
      <c r="CI67" s="1">
        <v>200</v>
      </c>
      <c r="CJ67" s="10">
        <f t="shared" ref="CJ67:CJ130" si="16">IF(ISBLANK(CI67),100,CI67)/100*BA67</f>
        <v>230.22</v>
      </c>
      <c r="CK67" s="10">
        <f t="shared" ref="CK67:CK130" si="17">CJ67/30</f>
        <v>7.6740000000000004</v>
      </c>
      <c r="CL67" s="1">
        <f t="shared" ref="CL67:CL130" si="18">ROUND(CK67,0)</f>
        <v>8</v>
      </c>
      <c r="CM67" s="1">
        <v>5</v>
      </c>
      <c r="CN67" s="1">
        <f t="shared" ref="CN67:CN130" si="19">CM67*12*CL67</f>
        <v>480</v>
      </c>
      <c r="CO67" s="11">
        <f t="shared" ref="CO67:CO130" si="20">CJ67/3.3</f>
        <v>69.763636363636365</v>
      </c>
      <c r="CP67" s="11">
        <f t="shared" ref="CP67:CP130" si="21">CO67*40*1.2</f>
        <v>3348.6545454545453</v>
      </c>
      <c r="CQ67" s="11">
        <f t="shared" ref="CQ67:CQ130" si="22">CP67+(AU67/10000)</f>
        <v>5228.6545454545449</v>
      </c>
      <c r="CR67" s="9">
        <f t="shared" ref="CR67:CR130" si="23">CN67/CQ67</f>
        <v>9.1801819345147029E-2</v>
      </c>
      <c r="CS67" s="12">
        <f t="shared" ref="CS67:CS130" si="24">IF(ISBLANK(CH67),60,CH67)/100*BA67</f>
        <v>69.066000000000003</v>
      </c>
      <c r="CT67" s="12">
        <f t="shared" ref="CT67:CT130" si="25">ROUNDDOWN((CS67/30),0)</f>
        <v>2</v>
      </c>
      <c r="CU67" s="5">
        <f t="shared" ref="CU67:CU130" si="26">CT67*30*3</f>
        <v>180</v>
      </c>
      <c r="CV67" s="5">
        <f t="shared" ref="CV67:CV130" si="27">CJ67-CU67</f>
        <v>50.22</v>
      </c>
      <c r="CW67" s="5" t="str">
        <f t="shared" ref="CW67:CW130" si="28">IF(CV67&gt;0, "!","")</f>
        <v>!</v>
      </c>
      <c r="CZ67" s="1">
        <v>1</v>
      </c>
      <c r="DA67" s="1">
        <v>2</v>
      </c>
      <c r="DP67" s="1">
        <v>2</v>
      </c>
      <c r="DQ67" s="1">
        <v>1</v>
      </c>
      <c r="EK67" s="1">
        <v>1</v>
      </c>
    </row>
    <row r="68" spans="1:205">
      <c r="A68" s="5">
        <v>100090000000</v>
      </c>
      <c r="B68" s="1">
        <v>1</v>
      </c>
      <c r="C68" s="1">
        <v>1</v>
      </c>
      <c r="D68" s="1">
        <v>1</v>
      </c>
      <c r="E68" s="1" t="s">
        <v>516</v>
      </c>
      <c r="F68" s="1" t="s">
        <v>517</v>
      </c>
      <c r="G68" s="1" t="s">
        <v>518</v>
      </c>
      <c r="H68" s="1" t="s">
        <v>517</v>
      </c>
      <c r="I68" s="1" t="s">
        <v>519</v>
      </c>
      <c r="J68" s="1">
        <v>2</v>
      </c>
      <c r="K68" s="2">
        <v>43139</v>
      </c>
      <c r="O68" s="1" t="s">
        <v>221</v>
      </c>
      <c r="P68" s="1" t="s">
        <v>399</v>
      </c>
      <c r="Q68" s="1" t="s">
        <v>520</v>
      </c>
      <c r="W68" s="1" t="s">
        <v>457</v>
      </c>
      <c r="X68" s="1" t="s">
        <v>521</v>
      </c>
      <c r="Y68" s="1">
        <v>9</v>
      </c>
      <c r="AJ68" s="1">
        <v>1</v>
      </c>
      <c r="AL68" s="1">
        <v>2</v>
      </c>
      <c r="AQ68" s="1">
        <v>1</v>
      </c>
      <c r="AU68" s="1">
        <v>45800000</v>
      </c>
      <c r="AW68" s="1">
        <v>1039000</v>
      </c>
      <c r="AX68" s="1">
        <v>315000</v>
      </c>
      <c r="AZ68" s="1">
        <v>2</v>
      </c>
      <c r="BA68" s="1">
        <v>145.75</v>
      </c>
      <c r="BM68" s="1">
        <v>0.19</v>
      </c>
      <c r="CB68" s="1">
        <v>1</v>
      </c>
      <c r="CD68" s="1">
        <v>1</v>
      </c>
      <c r="CE68" s="1">
        <v>1</v>
      </c>
      <c r="CG68" s="1">
        <v>1</v>
      </c>
      <c r="CH68" s="1">
        <v>40</v>
      </c>
      <c r="CI68" s="1">
        <v>80</v>
      </c>
      <c r="CJ68" s="10">
        <f t="shared" si="16"/>
        <v>116.60000000000001</v>
      </c>
      <c r="CK68" s="10">
        <f t="shared" si="17"/>
        <v>3.8866666666666672</v>
      </c>
      <c r="CL68" s="1">
        <f t="shared" si="18"/>
        <v>4</v>
      </c>
      <c r="CM68" s="1">
        <v>5</v>
      </c>
      <c r="CN68" s="1">
        <f t="shared" si="19"/>
        <v>240</v>
      </c>
      <c r="CO68" s="11">
        <f t="shared" si="20"/>
        <v>35.333333333333336</v>
      </c>
      <c r="CP68" s="11">
        <f t="shared" si="21"/>
        <v>1696.0000000000002</v>
      </c>
      <c r="CQ68" s="11">
        <f t="shared" si="22"/>
        <v>6276</v>
      </c>
      <c r="CR68" s="9">
        <f t="shared" si="23"/>
        <v>3.8240917782026769E-2</v>
      </c>
      <c r="CS68" s="12">
        <f t="shared" si="24"/>
        <v>58.300000000000004</v>
      </c>
      <c r="CT68" s="12">
        <f t="shared" si="25"/>
        <v>1</v>
      </c>
      <c r="CU68" s="5">
        <f t="shared" si="26"/>
        <v>90</v>
      </c>
      <c r="CV68" s="5">
        <f t="shared" si="27"/>
        <v>26.600000000000009</v>
      </c>
      <c r="CW68" s="5" t="str">
        <f t="shared" si="28"/>
        <v>!</v>
      </c>
      <c r="CZ68" s="1">
        <v>1</v>
      </c>
      <c r="DA68" s="1">
        <v>2</v>
      </c>
      <c r="DP68" s="1">
        <v>1</v>
      </c>
      <c r="DQ68" s="1">
        <v>1</v>
      </c>
      <c r="DT68" s="1">
        <v>6</v>
      </c>
      <c r="DU68" s="1">
        <v>3.9</v>
      </c>
    </row>
    <row r="69" spans="1:205">
      <c r="A69" s="5">
        <v>100090000000</v>
      </c>
      <c r="B69" s="1">
        <v>1</v>
      </c>
      <c r="C69" s="1">
        <v>1</v>
      </c>
      <c r="D69" s="1">
        <v>1</v>
      </c>
      <c r="E69" s="1" t="s">
        <v>522</v>
      </c>
      <c r="F69" s="1" t="s">
        <v>523</v>
      </c>
      <c r="J69" s="1">
        <v>2</v>
      </c>
      <c r="K69" s="2">
        <v>43139</v>
      </c>
      <c r="O69" s="1" t="s">
        <v>221</v>
      </c>
      <c r="P69" s="1" t="s">
        <v>513</v>
      </c>
      <c r="Q69" s="1" t="s">
        <v>524</v>
      </c>
      <c r="W69" s="1" t="s">
        <v>319</v>
      </c>
      <c r="X69" s="1" t="s">
        <v>525</v>
      </c>
      <c r="Y69" s="1">
        <v>8</v>
      </c>
      <c r="AJ69" s="1">
        <v>1</v>
      </c>
      <c r="AL69" s="1">
        <v>2</v>
      </c>
      <c r="AQ69" s="1">
        <v>1</v>
      </c>
      <c r="AR69" s="1">
        <v>4</v>
      </c>
      <c r="AU69" s="1">
        <v>29800000</v>
      </c>
      <c r="AW69" s="1">
        <v>986000</v>
      </c>
      <c r="AX69" s="1">
        <v>298000</v>
      </c>
      <c r="AZ69" s="1">
        <v>2</v>
      </c>
      <c r="BA69" s="1">
        <v>100.01</v>
      </c>
      <c r="CA69" s="1">
        <v>3</v>
      </c>
      <c r="CB69" s="1">
        <v>1</v>
      </c>
      <c r="CD69" s="1">
        <v>1</v>
      </c>
      <c r="CE69" s="1">
        <v>11</v>
      </c>
      <c r="CG69" s="1">
        <v>1</v>
      </c>
      <c r="CH69" s="1">
        <v>60</v>
      </c>
      <c r="CI69" s="1">
        <v>200</v>
      </c>
      <c r="CJ69" s="10">
        <f t="shared" si="16"/>
        <v>200.02</v>
      </c>
      <c r="CK69" s="10">
        <f t="shared" si="17"/>
        <v>6.6673333333333336</v>
      </c>
      <c r="CL69" s="1">
        <f t="shared" si="18"/>
        <v>7</v>
      </c>
      <c r="CM69" s="1">
        <v>5</v>
      </c>
      <c r="CN69" s="1">
        <f t="shared" si="19"/>
        <v>420</v>
      </c>
      <c r="CO69" s="11">
        <f t="shared" si="20"/>
        <v>60.612121212121217</v>
      </c>
      <c r="CP69" s="11">
        <f t="shared" si="21"/>
        <v>2909.3818181818183</v>
      </c>
      <c r="CQ69" s="11">
        <f t="shared" si="22"/>
        <v>5889.3818181818187</v>
      </c>
      <c r="CR69" s="9">
        <f t="shared" si="23"/>
        <v>7.1314785314711221E-2</v>
      </c>
      <c r="CS69" s="12">
        <f t="shared" si="24"/>
        <v>60.006</v>
      </c>
      <c r="CT69" s="12">
        <f t="shared" si="25"/>
        <v>2</v>
      </c>
      <c r="CU69" s="5">
        <f t="shared" si="26"/>
        <v>180</v>
      </c>
      <c r="CV69" s="5">
        <f t="shared" si="27"/>
        <v>20.02000000000001</v>
      </c>
      <c r="CW69" s="5" t="str">
        <f t="shared" si="28"/>
        <v>!</v>
      </c>
      <c r="CZ69" s="1">
        <v>1</v>
      </c>
      <c r="DA69" s="1">
        <v>1</v>
      </c>
    </row>
    <row r="70" spans="1:205">
      <c r="A70" s="5">
        <v>100090000000</v>
      </c>
      <c r="B70" s="1">
        <v>1</v>
      </c>
      <c r="C70" s="1">
        <v>1</v>
      </c>
      <c r="D70" s="1">
        <v>1</v>
      </c>
      <c r="E70" s="1" t="s">
        <v>522</v>
      </c>
      <c r="F70" s="1" t="s">
        <v>523</v>
      </c>
      <c r="J70" s="1">
        <v>2</v>
      </c>
      <c r="K70" s="2">
        <v>43139</v>
      </c>
      <c r="O70" s="1" t="s">
        <v>221</v>
      </c>
      <c r="P70" s="1" t="s">
        <v>513</v>
      </c>
      <c r="Q70" s="1" t="s">
        <v>524</v>
      </c>
      <c r="W70" s="1" t="s">
        <v>319</v>
      </c>
      <c r="X70" s="1" t="s">
        <v>525</v>
      </c>
      <c r="Y70" s="1">
        <v>8</v>
      </c>
      <c r="AJ70" s="1">
        <v>1</v>
      </c>
      <c r="AL70" s="1">
        <v>2</v>
      </c>
      <c r="AQ70" s="1">
        <v>1</v>
      </c>
      <c r="AR70" s="1">
        <v>4</v>
      </c>
      <c r="AU70" s="1">
        <v>26800000</v>
      </c>
      <c r="AW70" s="1">
        <v>828000</v>
      </c>
      <c r="AX70" s="1">
        <v>251000</v>
      </c>
      <c r="AZ70" s="1">
        <v>2</v>
      </c>
      <c r="BA70" s="1">
        <v>107.06</v>
      </c>
      <c r="CA70" s="1">
        <v>3</v>
      </c>
      <c r="CB70" s="1">
        <v>1</v>
      </c>
      <c r="CD70" s="1">
        <v>1</v>
      </c>
      <c r="CE70" s="1">
        <v>11</v>
      </c>
      <c r="CG70" s="1">
        <v>1</v>
      </c>
      <c r="CH70" s="1">
        <v>60</v>
      </c>
      <c r="CI70" s="1">
        <v>200</v>
      </c>
      <c r="CJ70" s="10">
        <f t="shared" si="16"/>
        <v>214.12</v>
      </c>
      <c r="CK70" s="10">
        <f t="shared" si="17"/>
        <v>7.1373333333333333</v>
      </c>
      <c r="CL70" s="1">
        <f t="shared" si="18"/>
        <v>7</v>
      </c>
      <c r="CM70" s="1">
        <v>5</v>
      </c>
      <c r="CN70" s="1">
        <f t="shared" si="19"/>
        <v>420</v>
      </c>
      <c r="CO70" s="11">
        <f t="shared" si="20"/>
        <v>64.88484848484849</v>
      </c>
      <c r="CP70" s="11">
        <f t="shared" si="21"/>
        <v>3114.4727272727273</v>
      </c>
      <c r="CQ70" s="11">
        <f t="shared" si="22"/>
        <v>5794.4727272727268</v>
      </c>
      <c r="CR70" s="9">
        <f t="shared" si="23"/>
        <v>7.2482867685819727E-2</v>
      </c>
      <c r="CS70" s="12">
        <f t="shared" si="24"/>
        <v>64.236000000000004</v>
      </c>
      <c r="CT70" s="12">
        <f t="shared" si="25"/>
        <v>2</v>
      </c>
      <c r="CU70" s="5">
        <f t="shared" si="26"/>
        <v>180</v>
      </c>
      <c r="CV70" s="5">
        <f t="shared" si="27"/>
        <v>34.120000000000005</v>
      </c>
      <c r="CW70" s="5" t="str">
        <f t="shared" si="28"/>
        <v>!</v>
      </c>
      <c r="CZ70" s="1">
        <v>1</v>
      </c>
      <c r="DA70" s="1">
        <v>1</v>
      </c>
    </row>
    <row r="71" spans="1:205">
      <c r="A71" s="5">
        <v>100090000000</v>
      </c>
      <c r="B71" s="1">
        <v>1</v>
      </c>
      <c r="C71" s="1">
        <v>1</v>
      </c>
      <c r="D71" s="1">
        <v>1</v>
      </c>
      <c r="E71" s="1" t="s">
        <v>522</v>
      </c>
      <c r="F71" s="1" t="s">
        <v>523</v>
      </c>
      <c r="J71" s="1">
        <v>2</v>
      </c>
      <c r="K71" s="2">
        <v>43139</v>
      </c>
      <c r="O71" s="1" t="s">
        <v>221</v>
      </c>
      <c r="P71" s="1" t="s">
        <v>513</v>
      </c>
      <c r="Q71" s="1" t="s">
        <v>524</v>
      </c>
      <c r="W71" s="1" t="s">
        <v>319</v>
      </c>
      <c r="X71" s="1" t="s">
        <v>525</v>
      </c>
      <c r="Y71" s="1">
        <v>8</v>
      </c>
      <c r="AJ71" s="1">
        <v>1</v>
      </c>
      <c r="AL71" s="1">
        <v>2</v>
      </c>
      <c r="AQ71" s="1">
        <v>1</v>
      </c>
      <c r="AR71" s="1">
        <v>4</v>
      </c>
      <c r="AU71" s="1">
        <v>29800000</v>
      </c>
      <c r="AW71" s="1">
        <v>985000</v>
      </c>
      <c r="AX71" s="1">
        <v>298000</v>
      </c>
      <c r="AZ71" s="1">
        <v>2</v>
      </c>
      <c r="BA71" s="1">
        <v>100.02</v>
      </c>
      <c r="CA71" s="1">
        <v>3</v>
      </c>
      <c r="CB71" s="1">
        <v>1</v>
      </c>
      <c r="CD71" s="1">
        <v>1</v>
      </c>
      <c r="CE71" s="1">
        <v>11</v>
      </c>
      <c r="CG71" s="1">
        <v>1</v>
      </c>
      <c r="CH71" s="1">
        <v>60</v>
      </c>
      <c r="CI71" s="1">
        <v>200</v>
      </c>
      <c r="CJ71" s="10">
        <f t="shared" si="16"/>
        <v>200.04</v>
      </c>
      <c r="CK71" s="10">
        <f t="shared" si="17"/>
        <v>6.6680000000000001</v>
      </c>
      <c r="CL71" s="1">
        <f t="shared" si="18"/>
        <v>7</v>
      </c>
      <c r="CM71" s="1">
        <v>5</v>
      </c>
      <c r="CN71" s="1">
        <f t="shared" si="19"/>
        <v>420</v>
      </c>
      <c r="CO71" s="11">
        <f t="shared" si="20"/>
        <v>60.618181818181817</v>
      </c>
      <c r="CP71" s="11">
        <f t="shared" si="21"/>
        <v>2909.6727272727271</v>
      </c>
      <c r="CQ71" s="11">
        <f t="shared" si="22"/>
        <v>5889.6727272727276</v>
      </c>
      <c r="CR71" s="9">
        <f t="shared" si="23"/>
        <v>7.1311262857636781E-2</v>
      </c>
      <c r="CS71" s="12">
        <f t="shared" si="24"/>
        <v>60.011999999999993</v>
      </c>
      <c r="CT71" s="12">
        <f t="shared" si="25"/>
        <v>2</v>
      </c>
      <c r="CU71" s="5">
        <f t="shared" si="26"/>
        <v>180</v>
      </c>
      <c r="CV71" s="5">
        <f t="shared" si="27"/>
        <v>20.039999999999992</v>
      </c>
      <c r="CW71" s="5" t="str">
        <f t="shared" si="28"/>
        <v>!</v>
      </c>
      <c r="CZ71" s="1">
        <v>1</v>
      </c>
      <c r="DA71" s="1">
        <v>1</v>
      </c>
    </row>
    <row r="72" spans="1:205">
      <c r="A72" s="5">
        <v>100090000000</v>
      </c>
      <c r="B72" s="1">
        <v>1</v>
      </c>
      <c r="C72" s="1">
        <v>1</v>
      </c>
      <c r="D72" s="1">
        <v>1</v>
      </c>
      <c r="E72" s="1" t="s">
        <v>522</v>
      </c>
      <c r="F72" s="1" t="s">
        <v>523</v>
      </c>
      <c r="J72" s="1">
        <v>2</v>
      </c>
      <c r="K72" s="2">
        <v>43139</v>
      </c>
      <c r="O72" s="1" t="s">
        <v>221</v>
      </c>
      <c r="P72" s="1" t="s">
        <v>513</v>
      </c>
      <c r="Q72" s="1" t="s">
        <v>526</v>
      </c>
      <c r="W72" s="1" t="s">
        <v>319</v>
      </c>
      <c r="X72" s="1" t="s">
        <v>349</v>
      </c>
      <c r="Y72" s="1">
        <v>11</v>
      </c>
      <c r="AJ72" s="1">
        <v>1</v>
      </c>
      <c r="AL72" s="1">
        <v>2</v>
      </c>
      <c r="AQ72" s="1">
        <v>1</v>
      </c>
      <c r="AR72" s="1">
        <v>4</v>
      </c>
      <c r="AU72" s="1">
        <v>26800000</v>
      </c>
      <c r="AW72" s="1">
        <v>616000</v>
      </c>
      <c r="AX72" s="1">
        <v>187000</v>
      </c>
      <c r="AZ72" s="1">
        <v>2</v>
      </c>
      <c r="BA72" s="1">
        <v>143.86000000000001</v>
      </c>
      <c r="CD72" s="1">
        <v>1</v>
      </c>
      <c r="CE72" s="1">
        <v>1</v>
      </c>
      <c r="CG72" s="1">
        <v>1</v>
      </c>
      <c r="CH72" s="1">
        <v>60</v>
      </c>
      <c r="CI72" s="1">
        <v>150</v>
      </c>
      <c r="CJ72" s="10">
        <f t="shared" si="16"/>
        <v>215.79000000000002</v>
      </c>
      <c r="CK72" s="10">
        <f t="shared" si="17"/>
        <v>7.1930000000000005</v>
      </c>
      <c r="CL72" s="1">
        <f t="shared" si="18"/>
        <v>7</v>
      </c>
      <c r="CM72" s="1">
        <v>5</v>
      </c>
      <c r="CN72" s="1">
        <f t="shared" si="19"/>
        <v>420</v>
      </c>
      <c r="CO72" s="11">
        <f t="shared" si="20"/>
        <v>65.390909090909105</v>
      </c>
      <c r="CP72" s="11">
        <f t="shared" si="21"/>
        <v>3138.7636363636366</v>
      </c>
      <c r="CQ72" s="11">
        <f t="shared" si="22"/>
        <v>5818.7636363636366</v>
      </c>
      <c r="CR72" s="9">
        <f t="shared" si="23"/>
        <v>7.2180281971802818E-2</v>
      </c>
      <c r="CS72" s="12">
        <f t="shared" si="24"/>
        <v>86.316000000000003</v>
      </c>
      <c r="CT72" s="12">
        <f t="shared" si="25"/>
        <v>2</v>
      </c>
      <c r="CU72" s="5">
        <f t="shared" si="26"/>
        <v>180</v>
      </c>
      <c r="CV72" s="5">
        <f t="shared" si="27"/>
        <v>35.79000000000002</v>
      </c>
      <c r="CW72" s="5" t="str">
        <f t="shared" si="28"/>
        <v>!</v>
      </c>
      <c r="CZ72" s="1">
        <v>1</v>
      </c>
      <c r="DA72" s="1">
        <v>1</v>
      </c>
    </row>
    <row r="73" spans="1:205">
      <c r="A73" s="5">
        <v>100090000000</v>
      </c>
      <c r="B73" s="1">
        <v>1</v>
      </c>
      <c r="C73" s="1">
        <v>1</v>
      </c>
      <c r="D73" s="1">
        <v>1</v>
      </c>
      <c r="E73" s="1" t="s">
        <v>527</v>
      </c>
      <c r="F73" s="1" t="s">
        <v>528</v>
      </c>
      <c r="G73" s="1" t="s">
        <v>529</v>
      </c>
      <c r="J73" s="1">
        <v>2</v>
      </c>
      <c r="K73" s="2">
        <v>43139</v>
      </c>
      <c r="L73" s="2">
        <v>43140</v>
      </c>
      <c r="O73" s="1" t="s">
        <v>221</v>
      </c>
      <c r="P73" s="1" t="s">
        <v>530</v>
      </c>
      <c r="Q73" s="1" t="s">
        <v>531</v>
      </c>
      <c r="W73" s="1" t="s">
        <v>292</v>
      </c>
      <c r="X73" s="1" t="s">
        <v>532</v>
      </c>
      <c r="Y73" s="1">
        <v>6</v>
      </c>
      <c r="AJ73" s="1">
        <v>2</v>
      </c>
      <c r="AL73" s="1">
        <v>2</v>
      </c>
      <c r="AQ73" s="1">
        <v>5</v>
      </c>
      <c r="AR73" s="1">
        <v>1</v>
      </c>
      <c r="AU73" s="1">
        <v>135000000</v>
      </c>
      <c r="AW73" s="1">
        <v>1297000</v>
      </c>
      <c r="AX73" s="1">
        <v>393000</v>
      </c>
      <c r="AZ73" s="1">
        <v>1</v>
      </c>
      <c r="BA73" s="1">
        <v>344.14</v>
      </c>
      <c r="BG73" s="1">
        <v>1</v>
      </c>
      <c r="BH73" s="1">
        <v>13.15</v>
      </c>
      <c r="CB73" s="1">
        <v>1</v>
      </c>
      <c r="CD73" s="1">
        <v>1</v>
      </c>
      <c r="CE73" s="1">
        <v>1</v>
      </c>
      <c r="CG73" s="1">
        <v>1</v>
      </c>
      <c r="CH73" s="1">
        <v>40</v>
      </c>
      <c r="CI73" s="1">
        <v>80</v>
      </c>
      <c r="CJ73" s="10">
        <f t="shared" si="16"/>
        <v>275.31200000000001</v>
      </c>
      <c r="CK73" s="10">
        <f t="shared" si="17"/>
        <v>9.1770666666666667</v>
      </c>
      <c r="CL73" s="1">
        <f t="shared" si="18"/>
        <v>9</v>
      </c>
      <c r="CM73" s="1">
        <v>5</v>
      </c>
      <c r="CN73" s="1">
        <f t="shared" si="19"/>
        <v>540</v>
      </c>
      <c r="CO73" s="11">
        <f t="shared" si="20"/>
        <v>83.427878787878797</v>
      </c>
      <c r="CP73" s="11">
        <f t="shared" si="21"/>
        <v>4004.5381818181822</v>
      </c>
      <c r="CQ73" s="11">
        <f t="shared" si="22"/>
        <v>17504.538181818181</v>
      </c>
      <c r="CR73" s="9">
        <f t="shared" si="23"/>
        <v>3.0849142913172856E-2</v>
      </c>
      <c r="CS73" s="12">
        <f t="shared" si="24"/>
        <v>137.65600000000001</v>
      </c>
      <c r="CT73" s="12">
        <f t="shared" si="25"/>
        <v>4</v>
      </c>
      <c r="CU73" s="5">
        <f t="shared" si="26"/>
        <v>360</v>
      </c>
      <c r="CV73" s="5">
        <f t="shared" si="27"/>
        <v>-84.687999999999988</v>
      </c>
      <c r="CW73" s="5" t="str">
        <f t="shared" si="28"/>
        <v/>
      </c>
      <c r="CZ73" s="1">
        <v>4</v>
      </c>
      <c r="DA73" s="1">
        <v>2</v>
      </c>
      <c r="DP73" s="1">
        <v>1</v>
      </c>
      <c r="DQ73" s="1">
        <v>2</v>
      </c>
      <c r="DR73" s="1">
        <v>2.5</v>
      </c>
      <c r="DT73" s="1">
        <v>7</v>
      </c>
      <c r="DU73" s="1">
        <v>3.6</v>
      </c>
    </row>
    <row r="74" spans="1:205">
      <c r="A74" s="5">
        <v>100090000000</v>
      </c>
      <c r="B74" s="1">
        <v>1</v>
      </c>
      <c r="C74" s="1">
        <v>1</v>
      </c>
      <c r="D74" s="1">
        <v>1</v>
      </c>
      <c r="E74" s="1" t="s">
        <v>533</v>
      </c>
      <c r="F74" s="1" t="s">
        <v>534</v>
      </c>
      <c r="G74" s="1" t="s">
        <v>535</v>
      </c>
      <c r="H74" s="1" t="s">
        <v>534</v>
      </c>
      <c r="J74" s="1">
        <v>2</v>
      </c>
      <c r="K74" s="2">
        <v>43139</v>
      </c>
      <c r="L74" s="2">
        <v>43139</v>
      </c>
      <c r="O74" s="1" t="s">
        <v>221</v>
      </c>
      <c r="P74" s="1" t="s">
        <v>278</v>
      </c>
      <c r="Q74" s="1" t="s">
        <v>536</v>
      </c>
      <c r="W74" s="1" t="s">
        <v>280</v>
      </c>
      <c r="X74" s="1" t="s">
        <v>537</v>
      </c>
      <c r="Y74" s="1">
        <v>8</v>
      </c>
      <c r="AJ74" s="1">
        <v>2</v>
      </c>
      <c r="AL74" s="1">
        <v>2</v>
      </c>
      <c r="AQ74" s="1">
        <v>4</v>
      </c>
      <c r="AU74" s="1">
        <v>135000000</v>
      </c>
      <c r="AW74" s="1">
        <v>977000</v>
      </c>
      <c r="AX74" s="1">
        <v>296000</v>
      </c>
      <c r="AZ74" s="1">
        <v>1</v>
      </c>
      <c r="BA74" s="1">
        <v>457</v>
      </c>
      <c r="CB74" s="1">
        <v>4</v>
      </c>
      <c r="CD74" s="1">
        <v>1</v>
      </c>
      <c r="CE74" s="1">
        <v>1</v>
      </c>
      <c r="CG74" s="1">
        <v>1</v>
      </c>
      <c r="CH74" s="1">
        <v>50</v>
      </c>
      <c r="CI74" s="1">
        <v>80</v>
      </c>
      <c r="CJ74" s="10">
        <f t="shared" si="16"/>
        <v>365.6</v>
      </c>
      <c r="CK74" s="10">
        <f t="shared" si="17"/>
        <v>12.186666666666667</v>
      </c>
      <c r="CL74" s="1">
        <f t="shared" si="18"/>
        <v>12</v>
      </c>
      <c r="CM74" s="1">
        <v>5</v>
      </c>
      <c r="CN74" s="1">
        <f t="shared" si="19"/>
        <v>720</v>
      </c>
      <c r="CO74" s="11">
        <f t="shared" si="20"/>
        <v>110.7878787878788</v>
      </c>
      <c r="CP74" s="11">
        <f t="shared" si="21"/>
        <v>5317.818181818182</v>
      </c>
      <c r="CQ74" s="11">
        <f t="shared" si="22"/>
        <v>18817.818181818184</v>
      </c>
      <c r="CR74" s="9">
        <f t="shared" si="23"/>
        <v>3.8261608919979123E-2</v>
      </c>
      <c r="CS74" s="12">
        <f t="shared" si="24"/>
        <v>228.5</v>
      </c>
      <c r="CT74" s="12">
        <f t="shared" si="25"/>
        <v>7</v>
      </c>
      <c r="CU74" s="5">
        <f t="shared" si="26"/>
        <v>630</v>
      </c>
      <c r="CV74" s="5">
        <f t="shared" si="27"/>
        <v>-264.39999999999998</v>
      </c>
      <c r="CW74" s="5" t="str">
        <f t="shared" si="28"/>
        <v/>
      </c>
      <c r="DP74" s="1">
        <v>1</v>
      </c>
      <c r="DQ74" s="1">
        <v>1</v>
      </c>
      <c r="DT74" s="1">
        <v>7</v>
      </c>
      <c r="DU74" s="1">
        <v>6.5</v>
      </c>
    </row>
    <row r="75" spans="1:205">
      <c r="A75" s="5">
        <v>100090000000</v>
      </c>
      <c r="B75" s="1">
        <v>1</v>
      </c>
      <c r="C75" s="1">
        <v>1</v>
      </c>
      <c r="D75" s="1">
        <v>1</v>
      </c>
      <c r="E75" s="1" t="s">
        <v>538</v>
      </c>
      <c r="F75" s="1" t="s">
        <v>539</v>
      </c>
      <c r="G75" s="1" t="s">
        <v>540</v>
      </c>
      <c r="H75" s="1" t="s">
        <v>539</v>
      </c>
      <c r="J75" s="1">
        <v>2</v>
      </c>
      <c r="K75" s="2">
        <v>43139</v>
      </c>
      <c r="L75" s="2">
        <v>43140</v>
      </c>
      <c r="O75" s="1" t="s">
        <v>221</v>
      </c>
      <c r="P75" s="1" t="s">
        <v>541</v>
      </c>
      <c r="Q75" s="1" t="s">
        <v>542</v>
      </c>
      <c r="W75" s="1" t="s">
        <v>352</v>
      </c>
      <c r="X75" s="1" t="s">
        <v>543</v>
      </c>
      <c r="Y75" s="1">
        <v>9</v>
      </c>
      <c r="AJ75" s="1">
        <v>1</v>
      </c>
      <c r="AL75" s="1">
        <v>2</v>
      </c>
      <c r="AQ75" s="1">
        <v>4</v>
      </c>
      <c r="AU75" s="1">
        <v>42000000</v>
      </c>
      <c r="AW75" s="1">
        <v>471000</v>
      </c>
      <c r="AX75" s="1">
        <v>143000</v>
      </c>
      <c r="AZ75" s="1">
        <v>1</v>
      </c>
      <c r="BA75" s="1">
        <v>295</v>
      </c>
      <c r="CB75" s="1">
        <v>3</v>
      </c>
      <c r="CD75" s="1">
        <v>1</v>
      </c>
      <c r="CE75" s="1">
        <v>12</v>
      </c>
      <c r="CH75" s="1">
        <v>60</v>
      </c>
      <c r="CI75" s="1">
        <v>200</v>
      </c>
      <c r="CJ75" s="10">
        <f t="shared" si="16"/>
        <v>590</v>
      </c>
      <c r="CK75" s="10">
        <f t="shared" si="17"/>
        <v>19.666666666666668</v>
      </c>
      <c r="CL75" s="1">
        <f t="shared" si="18"/>
        <v>20</v>
      </c>
      <c r="CM75" s="1">
        <v>5</v>
      </c>
      <c r="CN75" s="1">
        <f t="shared" si="19"/>
        <v>1200</v>
      </c>
      <c r="CO75" s="11">
        <f t="shared" si="20"/>
        <v>178.78787878787881</v>
      </c>
      <c r="CP75" s="11">
        <f t="shared" si="21"/>
        <v>8581.818181818182</v>
      </c>
      <c r="CQ75" s="11">
        <f t="shared" si="22"/>
        <v>12781.818181818182</v>
      </c>
      <c r="CR75" s="9">
        <f t="shared" si="23"/>
        <v>9.388335704125178E-2</v>
      </c>
      <c r="CS75" s="12">
        <f t="shared" si="24"/>
        <v>177</v>
      </c>
      <c r="CT75" s="12">
        <f t="shared" si="25"/>
        <v>5</v>
      </c>
      <c r="CU75" s="5">
        <f t="shared" si="26"/>
        <v>450</v>
      </c>
      <c r="CV75" s="5">
        <f t="shared" si="27"/>
        <v>140</v>
      </c>
      <c r="CW75" s="5" t="str">
        <f t="shared" si="28"/>
        <v>!</v>
      </c>
      <c r="CZ75" s="1">
        <v>1</v>
      </c>
      <c r="DP75" s="1">
        <v>2</v>
      </c>
      <c r="DQ75" s="1">
        <v>1</v>
      </c>
      <c r="DT75" s="1">
        <v>7</v>
      </c>
      <c r="DU75" s="1">
        <v>4.8</v>
      </c>
      <c r="DV75" s="1">
        <v>2</v>
      </c>
      <c r="DY75" s="1">
        <v>1</v>
      </c>
      <c r="DZ75" s="1">
        <v>4</v>
      </c>
    </row>
    <row r="76" spans="1:205">
      <c r="A76" s="5">
        <v>100090000000</v>
      </c>
      <c r="B76" s="1">
        <v>1</v>
      </c>
      <c r="C76" s="1">
        <v>1</v>
      </c>
      <c r="D76" s="1">
        <v>1</v>
      </c>
      <c r="E76" s="1" t="s">
        <v>544</v>
      </c>
      <c r="F76" s="1" t="s">
        <v>545</v>
      </c>
      <c r="G76" s="1" t="s">
        <v>546</v>
      </c>
      <c r="H76" s="1" t="s">
        <v>545</v>
      </c>
      <c r="I76" s="1" t="s">
        <v>547</v>
      </c>
      <c r="J76" s="1">
        <v>2</v>
      </c>
      <c r="K76" s="2">
        <v>43139</v>
      </c>
      <c r="L76" s="2">
        <v>43140</v>
      </c>
      <c r="O76" s="1" t="s">
        <v>221</v>
      </c>
      <c r="P76" s="1" t="s">
        <v>548</v>
      </c>
      <c r="Q76" s="1" t="s">
        <v>549</v>
      </c>
      <c r="R76" s="1" t="s">
        <v>550</v>
      </c>
      <c r="W76" s="1" t="s">
        <v>224</v>
      </c>
      <c r="X76" s="1" t="s">
        <v>551</v>
      </c>
      <c r="Y76" s="1">
        <v>19</v>
      </c>
      <c r="AJ76" s="1">
        <v>2</v>
      </c>
      <c r="AL76" s="1">
        <v>2</v>
      </c>
      <c r="AQ76" s="1">
        <v>5</v>
      </c>
      <c r="AR76" s="1">
        <v>1</v>
      </c>
      <c r="AU76" s="1">
        <v>30000000</v>
      </c>
      <c r="AW76" s="1">
        <v>341000</v>
      </c>
      <c r="AX76" s="1">
        <v>104000</v>
      </c>
      <c r="AZ76" s="1">
        <v>1</v>
      </c>
      <c r="BA76" s="1">
        <v>291</v>
      </c>
      <c r="BG76" s="1">
        <v>2</v>
      </c>
      <c r="CB76" s="1">
        <v>4</v>
      </c>
      <c r="CD76" s="1">
        <v>1</v>
      </c>
      <c r="CE76" s="1">
        <v>1</v>
      </c>
      <c r="CG76" s="1">
        <v>1</v>
      </c>
      <c r="CH76" s="1">
        <v>50</v>
      </c>
      <c r="CI76" s="1">
        <v>100</v>
      </c>
      <c r="CJ76" s="10">
        <f t="shared" si="16"/>
        <v>291</v>
      </c>
      <c r="CK76" s="10">
        <f t="shared" si="17"/>
        <v>9.6999999999999993</v>
      </c>
      <c r="CL76" s="1">
        <f t="shared" si="18"/>
        <v>10</v>
      </c>
      <c r="CM76" s="1">
        <v>5</v>
      </c>
      <c r="CN76" s="1">
        <f t="shared" si="19"/>
        <v>600</v>
      </c>
      <c r="CO76" s="11">
        <f t="shared" si="20"/>
        <v>88.181818181818187</v>
      </c>
      <c r="CP76" s="11">
        <f t="shared" si="21"/>
        <v>4232.727272727273</v>
      </c>
      <c r="CQ76" s="11">
        <f t="shared" si="22"/>
        <v>7232.727272727273</v>
      </c>
      <c r="CR76" s="9">
        <f t="shared" si="23"/>
        <v>8.2956259426847659E-2</v>
      </c>
      <c r="CS76" s="12">
        <f t="shared" si="24"/>
        <v>145.5</v>
      </c>
      <c r="CT76" s="12">
        <f t="shared" si="25"/>
        <v>4</v>
      </c>
      <c r="CU76" s="5">
        <f t="shared" si="26"/>
        <v>360</v>
      </c>
      <c r="CV76" s="5">
        <f t="shared" si="27"/>
        <v>-69</v>
      </c>
      <c r="CW76" s="5" t="str">
        <f t="shared" si="28"/>
        <v/>
      </c>
      <c r="CZ76" s="1">
        <v>5</v>
      </c>
      <c r="DP76" s="1">
        <v>5</v>
      </c>
      <c r="DQ76" s="1">
        <v>1</v>
      </c>
      <c r="DR76" s="1">
        <v>5.8</v>
      </c>
      <c r="DT76" s="1">
        <v>7</v>
      </c>
      <c r="EK76" s="1">
        <v>1</v>
      </c>
    </row>
    <row r="77" spans="1:205">
      <c r="A77" s="5">
        <v>100090000000</v>
      </c>
      <c r="B77" s="1">
        <v>1</v>
      </c>
      <c r="C77" s="1">
        <v>1</v>
      </c>
      <c r="D77" s="1">
        <v>1</v>
      </c>
      <c r="E77" s="1" t="s">
        <v>552</v>
      </c>
      <c r="F77" s="1" t="s">
        <v>553</v>
      </c>
      <c r="G77" s="1" t="s">
        <v>554</v>
      </c>
      <c r="I77" s="1" t="s">
        <v>555</v>
      </c>
      <c r="J77" s="1">
        <v>2</v>
      </c>
      <c r="K77" s="2">
        <v>43139</v>
      </c>
      <c r="O77" s="1" t="s">
        <v>221</v>
      </c>
      <c r="P77" s="1" t="s">
        <v>513</v>
      </c>
      <c r="Q77" s="1" t="s">
        <v>556</v>
      </c>
      <c r="W77" s="1" t="s">
        <v>319</v>
      </c>
      <c r="X77" s="1" t="s">
        <v>525</v>
      </c>
      <c r="Y77" s="1">
        <v>12</v>
      </c>
      <c r="AB77" s="1" t="s">
        <v>557</v>
      </c>
      <c r="AC77" s="1" t="s">
        <v>558</v>
      </c>
      <c r="AD77" s="1">
        <v>3</v>
      </c>
      <c r="AJ77" s="1">
        <v>1</v>
      </c>
      <c r="AL77" s="1">
        <v>4</v>
      </c>
      <c r="AM77" s="1">
        <v>201805</v>
      </c>
      <c r="AN77" s="1">
        <v>1</v>
      </c>
      <c r="AQ77" s="1">
        <v>4</v>
      </c>
      <c r="AR77" s="1">
        <v>1</v>
      </c>
      <c r="AS77" s="1">
        <v>1.5</v>
      </c>
      <c r="AU77" s="1">
        <v>15800000</v>
      </c>
      <c r="AW77" s="1">
        <v>516000</v>
      </c>
      <c r="AX77" s="1">
        <v>157000</v>
      </c>
      <c r="AZ77" s="1">
        <v>2</v>
      </c>
      <c r="BA77" s="1">
        <v>101.23</v>
      </c>
      <c r="CA77" s="1">
        <v>3</v>
      </c>
      <c r="CB77" s="1">
        <v>3</v>
      </c>
      <c r="CC77" s="1">
        <v>9</v>
      </c>
      <c r="CD77" s="1">
        <v>1</v>
      </c>
      <c r="CE77" s="1">
        <v>11</v>
      </c>
      <c r="CH77" s="1">
        <v>60</v>
      </c>
      <c r="CI77" s="1">
        <v>200</v>
      </c>
      <c r="CJ77" s="10">
        <f t="shared" si="16"/>
        <v>202.46</v>
      </c>
      <c r="CK77" s="10">
        <f t="shared" si="17"/>
        <v>6.7486666666666668</v>
      </c>
      <c r="CL77" s="1">
        <f t="shared" si="18"/>
        <v>7</v>
      </c>
      <c r="CM77" s="1">
        <v>5</v>
      </c>
      <c r="CN77" s="1">
        <f t="shared" si="19"/>
        <v>420</v>
      </c>
      <c r="CO77" s="11">
        <f t="shared" si="20"/>
        <v>61.351515151515159</v>
      </c>
      <c r="CP77" s="11">
        <f t="shared" si="21"/>
        <v>2944.8727272727278</v>
      </c>
      <c r="CQ77" s="11">
        <f t="shared" si="22"/>
        <v>4524.8727272727283</v>
      </c>
      <c r="CR77" s="9">
        <f t="shared" si="23"/>
        <v>9.2820290274362297E-2</v>
      </c>
      <c r="CS77" s="12">
        <f t="shared" si="24"/>
        <v>60.738</v>
      </c>
      <c r="CT77" s="12">
        <f t="shared" si="25"/>
        <v>2</v>
      </c>
      <c r="CU77" s="5">
        <f t="shared" si="26"/>
        <v>180</v>
      </c>
      <c r="CV77" s="5">
        <f t="shared" si="27"/>
        <v>22.460000000000008</v>
      </c>
      <c r="CW77" s="5" t="str">
        <f t="shared" si="28"/>
        <v>!</v>
      </c>
      <c r="DA77" s="1">
        <v>2</v>
      </c>
      <c r="DP77" s="1">
        <v>5</v>
      </c>
      <c r="DQ77" s="1">
        <v>1</v>
      </c>
      <c r="DU77" s="1">
        <v>4.2</v>
      </c>
    </row>
    <row r="78" spans="1:205">
      <c r="A78" s="5">
        <v>100090000000</v>
      </c>
      <c r="B78" s="1">
        <v>1</v>
      </c>
      <c r="C78" s="1">
        <v>1</v>
      </c>
      <c r="D78" s="1">
        <v>1</v>
      </c>
      <c r="E78" s="1" t="s">
        <v>552</v>
      </c>
      <c r="F78" s="1" t="s">
        <v>553</v>
      </c>
      <c r="G78" s="1" t="s">
        <v>554</v>
      </c>
      <c r="I78" s="1" t="s">
        <v>555</v>
      </c>
      <c r="J78" s="1">
        <v>2</v>
      </c>
      <c r="K78" s="2">
        <v>43139</v>
      </c>
      <c r="L78" s="2">
        <v>43139</v>
      </c>
      <c r="O78" s="1" t="s">
        <v>221</v>
      </c>
      <c r="P78" s="1" t="s">
        <v>513</v>
      </c>
      <c r="Q78" s="1" t="s">
        <v>556</v>
      </c>
      <c r="W78" s="1" t="s">
        <v>319</v>
      </c>
      <c r="X78" s="1" t="s">
        <v>525</v>
      </c>
      <c r="Y78" s="1">
        <v>12</v>
      </c>
      <c r="AB78" s="1" t="s">
        <v>557</v>
      </c>
      <c r="AC78" s="1" t="s">
        <v>558</v>
      </c>
      <c r="AD78" s="1">
        <v>3</v>
      </c>
      <c r="AJ78" s="1">
        <v>1</v>
      </c>
      <c r="AL78" s="1">
        <v>4</v>
      </c>
      <c r="AM78" s="1">
        <v>201805</v>
      </c>
      <c r="AN78" s="1">
        <v>1</v>
      </c>
      <c r="AQ78" s="1">
        <v>4</v>
      </c>
      <c r="AR78" s="1">
        <v>1</v>
      </c>
      <c r="AS78" s="1">
        <v>1.5</v>
      </c>
      <c r="AU78" s="1">
        <v>15300000</v>
      </c>
      <c r="AW78" s="1">
        <v>500000</v>
      </c>
      <c r="AX78" s="1">
        <v>152000</v>
      </c>
      <c r="AZ78" s="1">
        <v>2</v>
      </c>
      <c r="BA78" s="1">
        <v>101.24</v>
      </c>
      <c r="CA78" s="1">
        <v>3</v>
      </c>
      <c r="CB78" s="1">
        <v>3</v>
      </c>
      <c r="CC78" s="1">
        <v>9</v>
      </c>
      <c r="CD78" s="1">
        <v>1</v>
      </c>
      <c r="CE78" s="1">
        <v>11</v>
      </c>
      <c r="CH78" s="1">
        <v>60</v>
      </c>
      <c r="CI78" s="1">
        <v>200</v>
      </c>
      <c r="CJ78" s="10">
        <f t="shared" si="16"/>
        <v>202.48</v>
      </c>
      <c r="CK78" s="10">
        <f t="shared" si="17"/>
        <v>6.7493333333333334</v>
      </c>
      <c r="CL78" s="1">
        <f t="shared" si="18"/>
        <v>7</v>
      </c>
      <c r="CM78" s="1">
        <v>5</v>
      </c>
      <c r="CN78" s="1">
        <f t="shared" si="19"/>
        <v>420</v>
      </c>
      <c r="CO78" s="11">
        <f t="shared" si="20"/>
        <v>61.357575757575759</v>
      </c>
      <c r="CP78" s="11">
        <f t="shared" si="21"/>
        <v>2945.1636363636367</v>
      </c>
      <c r="CQ78" s="11">
        <f t="shared" si="22"/>
        <v>4475.1636363636371</v>
      </c>
      <c r="CR78" s="9">
        <f t="shared" si="23"/>
        <v>9.3851316762413955E-2</v>
      </c>
      <c r="CS78" s="12">
        <f t="shared" si="24"/>
        <v>60.743999999999993</v>
      </c>
      <c r="CT78" s="12">
        <f t="shared" si="25"/>
        <v>2</v>
      </c>
      <c r="CU78" s="5">
        <f t="shared" si="26"/>
        <v>180</v>
      </c>
      <c r="CV78" s="5">
        <f t="shared" si="27"/>
        <v>22.47999999999999</v>
      </c>
      <c r="CW78" s="5" t="str">
        <f t="shared" si="28"/>
        <v>!</v>
      </c>
      <c r="DA78" s="1">
        <v>2</v>
      </c>
      <c r="DP78" s="1">
        <v>1</v>
      </c>
      <c r="DQ78" s="1">
        <v>1</v>
      </c>
      <c r="DT78" s="1">
        <v>5</v>
      </c>
      <c r="DU78" s="1">
        <v>4.2</v>
      </c>
      <c r="GW78" s="1" t="s">
        <v>559</v>
      </c>
    </row>
    <row r="79" spans="1:205">
      <c r="A79" s="5">
        <v>100090000000</v>
      </c>
      <c r="B79" s="1">
        <v>1</v>
      </c>
      <c r="C79" s="1">
        <v>1</v>
      </c>
      <c r="D79" s="1">
        <v>1</v>
      </c>
      <c r="E79" s="1" t="s">
        <v>560</v>
      </c>
      <c r="F79" s="1" t="s">
        <v>561</v>
      </c>
      <c r="J79" s="1">
        <v>2</v>
      </c>
      <c r="K79" s="2">
        <v>43139</v>
      </c>
      <c r="L79" s="2">
        <v>43140</v>
      </c>
      <c r="O79" s="1" t="s">
        <v>221</v>
      </c>
      <c r="P79" s="1" t="s">
        <v>255</v>
      </c>
      <c r="Q79" s="1" t="s">
        <v>562</v>
      </c>
      <c r="W79" s="1" t="s">
        <v>280</v>
      </c>
      <c r="X79" s="1" t="s">
        <v>563</v>
      </c>
      <c r="Y79" s="1">
        <v>8</v>
      </c>
      <c r="AJ79" s="1">
        <v>1</v>
      </c>
      <c r="AL79" s="1">
        <v>1</v>
      </c>
      <c r="AQ79" s="1">
        <v>1</v>
      </c>
      <c r="AR79" s="1">
        <v>4</v>
      </c>
      <c r="AS79" s="1">
        <v>3</v>
      </c>
      <c r="AU79" s="1">
        <v>42800000</v>
      </c>
      <c r="AW79" s="1">
        <v>1069000</v>
      </c>
      <c r="AX79" s="1">
        <v>324000</v>
      </c>
      <c r="AZ79" s="1">
        <v>2</v>
      </c>
      <c r="BA79" s="1">
        <v>132.38999999999999</v>
      </c>
      <c r="CB79" s="1">
        <v>1</v>
      </c>
      <c r="CD79" s="1">
        <v>1</v>
      </c>
      <c r="CH79" s="1">
        <v>50</v>
      </c>
      <c r="CI79" s="1">
        <v>100</v>
      </c>
      <c r="CJ79" s="10">
        <f t="shared" si="16"/>
        <v>132.38999999999999</v>
      </c>
      <c r="CK79" s="10">
        <f t="shared" si="17"/>
        <v>4.4129999999999994</v>
      </c>
      <c r="CL79" s="1">
        <f t="shared" si="18"/>
        <v>4</v>
      </c>
      <c r="CM79" s="1">
        <v>5</v>
      </c>
      <c r="CN79" s="1">
        <f t="shared" si="19"/>
        <v>240</v>
      </c>
      <c r="CO79" s="11">
        <f t="shared" si="20"/>
        <v>40.118181818181817</v>
      </c>
      <c r="CP79" s="11">
        <f t="shared" si="21"/>
        <v>1925.6727272727271</v>
      </c>
      <c r="CQ79" s="11">
        <f t="shared" si="22"/>
        <v>6205.6727272727276</v>
      </c>
      <c r="CR79" s="9">
        <f t="shared" si="23"/>
        <v>3.8674292143258952E-2</v>
      </c>
      <c r="CS79" s="12">
        <f t="shared" si="24"/>
        <v>66.194999999999993</v>
      </c>
      <c r="CT79" s="12">
        <f t="shared" si="25"/>
        <v>2</v>
      </c>
      <c r="CU79" s="5">
        <f t="shared" si="26"/>
        <v>180</v>
      </c>
      <c r="CV79" s="5">
        <f t="shared" si="27"/>
        <v>-47.610000000000014</v>
      </c>
      <c r="CW79" s="5" t="str">
        <f t="shared" si="28"/>
        <v/>
      </c>
      <c r="DQ79" s="1">
        <v>1</v>
      </c>
      <c r="EK79" s="1">
        <v>1</v>
      </c>
    </row>
    <row r="80" spans="1:205">
      <c r="A80" s="5">
        <v>100090000000</v>
      </c>
      <c r="B80" s="1">
        <v>1</v>
      </c>
      <c r="C80" s="1">
        <v>1</v>
      </c>
      <c r="D80" s="1">
        <v>1</v>
      </c>
      <c r="E80" s="1" t="s">
        <v>552</v>
      </c>
      <c r="F80" s="1" t="s">
        <v>553</v>
      </c>
      <c r="G80" s="1" t="s">
        <v>554</v>
      </c>
      <c r="I80" s="1" t="s">
        <v>555</v>
      </c>
      <c r="J80" s="1">
        <v>2</v>
      </c>
      <c r="K80" s="2">
        <v>43139</v>
      </c>
      <c r="L80" s="2">
        <v>43139</v>
      </c>
      <c r="O80" s="1" t="s">
        <v>221</v>
      </c>
      <c r="P80" s="1" t="s">
        <v>513</v>
      </c>
      <c r="Q80" s="1" t="s">
        <v>556</v>
      </c>
      <c r="W80" s="1" t="s">
        <v>319</v>
      </c>
      <c r="X80" s="1" t="s">
        <v>525</v>
      </c>
      <c r="Y80" s="1">
        <v>12</v>
      </c>
      <c r="AB80" s="1" t="s">
        <v>557</v>
      </c>
      <c r="AC80" s="1" t="s">
        <v>558</v>
      </c>
      <c r="AD80" s="1">
        <v>3</v>
      </c>
      <c r="AJ80" s="1">
        <v>1</v>
      </c>
      <c r="AL80" s="1">
        <v>4</v>
      </c>
      <c r="AM80" s="1">
        <v>201805</v>
      </c>
      <c r="AN80" s="1">
        <v>1</v>
      </c>
      <c r="AQ80" s="1">
        <v>4</v>
      </c>
      <c r="AR80" s="1">
        <v>1</v>
      </c>
      <c r="AS80" s="1">
        <v>1.5</v>
      </c>
      <c r="AU80" s="1">
        <v>15000000</v>
      </c>
      <c r="AW80" s="1">
        <v>490000</v>
      </c>
      <c r="AX80" s="1">
        <v>149000</v>
      </c>
      <c r="AZ80" s="1">
        <v>2</v>
      </c>
      <c r="BA80" s="1">
        <v>101.24</v>
      </c>
      <c r="CA80" s="1">
        <v>3</v>
      </c>
      <c r="CB80" s="1">
        <v>3</v>
      </c>
      <c r="CC80" s="1">
        <v>9</v>
      </c>
      <c r="CD80" s="1">
        <v>1</v>
      </c>
      <c r="CE80" s="1">
        <v>11</v>
      </c>
      <c r="CH80" s="1">
        <v>60</v>
      </c>
      <c r="CI80" s="1">
        <v>200</v>
      </c>
      <c r="CJ80" s="10">
        <f t="shared" si="16"/>
        <v>202.48</v>
      </c>
      <c r="CK80" s="10">
        <f t="shared" si="17"/>
        <v>6.7493333333333334</v>
      </c>
      <c r="CL80" s="1">
        <f t="shared" si="18"/>
        <v>7</v>
      </c>
      <c r="CM80" s="1">
        <v>5</v>
      </c>
      <c r="CN80" s="1">
        <f t="shared" si="19"/>
        <v>420</v>
      </c>
      <c r="CO80" s="11">
        <f t="shared" si="20"/>
        <v>61.357575757575759</v>
      </c>
      <c r="CP80" s="11">
        <f t="shared" si="21"/>
        <v>2945.1636363636367</v>
      </c>
      <c r="CQ80" s="11">
        <f t="shared" si="22"/>
        <v>4445.1636363636371</v>
      </c>
      <c r="CR80" s="9">
        <f t="shared" si="23"/>
        <v>9.4484710655912033E-2</v>
      </c>
      <c r="CS80" s="12">
        <f t="shared" si="24"/>
        <v>60.743999999999993</v>
      </c>
      <c r="CT80" s="12">
        <f t="shared" si="25"/>
        <v>2</v>
      </c>
      <c r="CU80" s="5">
        <f t="shared" si="26"/>
        <v>180</v>
      </c>
      <c r="CV80" s="5">
        <f t="shared" si="27"/>
        <v>22.47999999999999</v>
      </c>
      <c r="CW80" s="5" t="str">
        <f t="shared" si="28"/>
        <v>!</v>
      </c>
      <c r="DA80" s="1">
        <v>2</v>
      </c>
      <c r="DP80" s="1">
        <v>1</v>
      </c>
      <c r="DQ80" s="1">
        <v>1</v>
      </c>
      <c r="DT80" s="1">
        <v>5</v>
      </c>
      <c r="DU80" s="1">
        <v>4.2</v>
      </c>
      <c r="GW80" s="1" t="s">
        <v>559</v>
      </c>
    </row>
    <row r="81" spans="1:205">
      <c r="A81" s="5">
        <v>100090000000</v>
      </c>
      <c r="B81" s="1">
        <v>1</v>
      </c>
      <c r="C81" s="1">
        <v>1</v>
      </c>
      <c r="D81" s="1">
        <v>1</v>
      </c>
      <c r="E81" s="1" t="s">
        <v>552</v>
      </c>
      <c r="F81" s="1" t="s">
        <v>553</v>
      </c>
      <c r="G81" s="1" t="s">
        <v>554</v>
      </c>
      <c r="I81" s="1" t="s">
        <v>555</v>
      </c>
      <c r="J81" s="1">
        <v>2</v>
      </c>
      <c r="K81" s="2">
        <v>43139</v>
      </c>
      <c r="O81" s="1" t="s">
        <v>221</v>
      </c>
      <c r="P81" s="1" t="s">
        <v>513</v>
      </c>
      <c r="Q81" s="1" t="s">
        <v>556</v>
      </c>
      <c r="W81" s="1" t="s">
        <v>319</v>
      </c>
      <c r="X81" s="1" t="s">
        <v>525</v>
      </c>
      <c r="Y81" s="1">
        <v>12</v>
      </c>
      <c r="AB81" s="1" t="s">
        <v>557</v>
      </c>
      <c r="AC81" s="1" t="s">
        <v>558</v>
      </c>
      <c r="AD81" s="1">
        <v>3</v>
      </c>
      <c r="AJ81" s="1">
        <v>1</v>
      </c>
      <c r="AL81" s="1">
        <v>4</v>
      </c>
      <c r="AM81" s="1">
        <v>201805</v>
      </c>
      <c r="AN81" s="1">
        <v>1</v>
      </c>
      <c r="AQ81" s="1">
        <v>4</v>
      </c>
      <c r="AR81" s="1">
        <v>1</v>
      </c>
      <c r="AS81" s="1">
        <v>1.5</v>
      </c>
      <c r="AU81" s="1">
        <v>14800000</v>
      </c>
      <c r="AW81" s="1">
        <v>429000</v>
      </c>
      <c r="AX81" s="1">
        <v>130000</v>
      </c>
      <c r="AZ81" s="1">
        <v>2</v>
      </c>
      <c r="BA81" s="1">
        <v>114.16</v>
      </c>
      <c r="CA81" s="1">
        <v>3</v>
      </c>
      <c r="CB81" s="1">
        <v>3</v>
      </c>
      <c r="CC81" s="1">
        <v>9</v>
      </c>
      <c r="CD81" s="1">
        <v>1</v>
      </c>
      <c r="CE81" s="1">
        <v>11</v>
      </c>
      <c r="CH81" s="1">
        <v>60</v>
      </c>
      <c r="CI81" s="1">
        <v>200</v>
      </c>
      <c r="CJ81" s="10">
        <f t="shared" si="16"/>
        <v>228.32</v>
      </c>
      <c r="CK81" s="10">
        <f t="shared" si="17"/>
        <v>7.610666666666666</v>
      </c>
      <c r="CL81" s="1">
        <f t="shared" si="18"/>
        <v>8</v>
      </c>
      <c r="CM81" s="1">
        <v>5</v>
      </c>
      <c r="CN81" s="1">
        <f t="shared" si="19"/>
        <v>480</v>
      </c>
      <c r="CO81" s="11">
        <f t="shared" si="20"/>
        <v>69.187878787878788</v>
      </c>
      <c r="CP81" s="11">
        <f t="shared" si="21"/>
        <v>3321.0181818181818</v>
      </c>
      <c r="CQ81" s="11">
        <f t="shared" si="22"/>
        <v>4801.0181818181818</v>
      </c>
      <c r="CR81" s="9">
        <f t="shared" si="23"/>
        <v>9.9978792377374504E-2</v>
      </c>
      <c r="CS81" s="12">
        <f t="shared" si="24"/>
        <v>68.495999999999995</v>
      </c>
      <c r="CT81" s="12">
        <f t="shared" si="25"/>
        <v>2</v>
      </c>
      <c r="CU81" s="5">
        <f t="shared" si="26"/>
        <v>180</v>
      </c>
      <c r="CV81" s="5">
        <f t="shared" si="27"/>
        <v>48.319999999999993</v>
      </c>
      <c r="CW81" s="5" t="str">
        <f t="shared" si="28"/>
        <v>!</v>
      </c>
      <c r="DA81" s="1">
        <v>2</v>
      </c>
      <c r="DP81" s="1">
        <v>1</v>
      </c>
      <c r="DQ81" s="1">
        <v>1</v>
      </c>
      <c r="DR81" s="1">
        <v>2.1</v>
      </c>
      <c r="DT81" s="1">
        <v>3</v>
      </c>
      <c r="DU81" s="1">
        <v>4.2</v>
      </c>
      <c r="GW81" s="1" t="s">
        <v>559</v>
      </c>
    </row>
    <row r="82" spans="1:205">
      <c r="A82" s="5">
        <v>100090000000</v>
      </c>
      <c r="B82" s="1">
        <v>1</v>
      </c>
      <c r="C82" s="1">
        <v>1</v>
      </c>
      <c r="D82" s="1">
        <v>1</v>
      </c>
      <c r="E82" s="1" t="s">
        <v>552</v>
      </c>
      <c r="F82" s="1" t="s">
        <v>553</v>
      </c>
      <c r="G82" s="1" t="s">
        <v>554</v>
      </c>
      <c r="I82" s="1" t="s">
        <v>555</v>
      </c>
      <c r="J82" s="1">
        <v>2</v>
      </c>
      <c r="K82" s="2">
        <v>43139</v>
      </c>
      <c r="O82" s="1" t="s">
        <v>221</v>
      </c>
      <c r="P82" s="1" t="s">
        <v>513</v>
      </c>
      <c r="Q82" s="1" t="s">
        <v>556</v>
      </c>
      <c r="W82" s="1" t="s">
        <v>319</v>
      </c>
      <c r="X82" s="1" t="s">
        <v>525</v>
      </c>
      <c r="Y82" s="1">
        <v>12</v>
      </c>
      <c r="AB82" s="1" t="s">
        <v>557</v>
      </c>
      <c r="AC82" s="1" t="s">
        <v>558</v>
      </c>
      <c r="AD82" s="1">
        <v>3</v>
      </c>
      <c r="AJ82" s="1">
        <v>1</v>
      </c>
      <c r="AL82" s="1">
        <v>4</v>
      </c>
      <c r="AM82" s="1">
        <v>201805</v>
      </c>
      <c r="AN82" s="1">
        <v>1</v>
      </c>
      <c r="AQ82" s="1">
        <v>4</v>
      </c>
      <c r="AR82" s="1">
        <v>1</v>
      </c>
      <c r="AS82" s="1">
        <v>1.5</v>
      </c>
      <c r="AU82" s="1">
        <v>14800000</v>
      </c>
      <c r="AW82" s="1">
        <v>424000</v>
      </c>
      <c r="AX82" s="1">
        <v>129000</v>
      </c>
      <c r="AZ82" s="1">
        <v>2</v>
      </c>
      <c r="BA82" s="1">
        <v>115.49</v>
      </c>
      <c r="CA82" s="1">
        <v>3</v>
      </c>
      <c r="CB82" s="1">
        <v>3</v>
      </c>
      <c r="CC82" s="1">
        <v>9</v>
      </c>
      <c r="CD82" s="1">
        <v>1</v>
      </c>
      <c r="CE82" s="1">
        <v>11</v>
      </c>
      <c r="CH82" s="1">
        <v>60</v>
      </c>
      <c r="CI82" s="1">
        <v>200</v>
      </c>
      <c r="CJ82" s="10">
        <f t="shared" si="16"/>
        <v>230.98</v>
      </c>
      <c r="CK82" s="10">
        <f t="shared" si="17"/>
        <v>7.6993333333333327</v>
      </c>
      <c r="CL82" s="1">
        <f t="shared" si="18"/>
        <v>8</v>
      </c>
      <c r="CM82" s="1">
        <v>5</v>
      </c>
      <c r="CN82" s="1">
        <f t="shared" si="19"/>
        <v>480</v>
      </c>
      <c r="CO82" s="11">
        <f t="shared" si="20"/>
        <v>69.993939393939399</v>
      </c>
      <c r="CP82" s="11">
        <f t="shared" si="21"/>
        <v>3359.7090909090912</v>
      </c>
      <c r="CQ82" s="11">
        <f t="shared" si="22"/>
        <v>4839.7090909090912</v>
      </c>
      <c r="CR82" s="9">
        <f t="shared" si="23"/>
        <v>9.9179514922008827E-2</v>
      </c>
      <c r="CS82" s="12">
        <f t="shared" si="24"/>
        <v>69.293999999999997</v>
      </c>
      <c r="CT82" s="12">
        <f t="shared" si="25"/>
        <v>2</v>
      </c>
      <c r="CU82" s="5">
        <f t="shared" si="26"/>
        <v>180</v>
      </c>
      <c r="CV82" s="5">
        <f t="shared" si="27"/>
        <v>50.97999999999999</v>
      </c>
      <c r="CW82" s="5" t="str">
        <f t="shared" si="28"/>
        <v>!</v>
      </c>
      <c r="DA82" s="1">
        <v>2</v>
      </c>
      <c r="DP82" s="1">
        <v>1</v>
      </c>
      <c r="DQ82" s="1">
        <v>1</v>
      </c>
      <c r="DR82" s="1">
        <v>2.1</v>
      </c>
      <c r="DT82" s="1">
        <v>3</v>
      </c>
      <c r="DU82" s="1">
        <v>4.2</v>
      </c>
      <c r="GW82" s="1" t="s">
        <v>559</v>
      </c>
    </row>
    <row r="83" spans="1:205">
      <c r="A83" s="5">
        <v>100090000000</v>
      </c>
      <c r="B83" s="1">
        <v>1</v>
      </c>
      <c r="C83" s="1">
        <v>1</v>
      </c>
      <c r="D83" s="1">
        <v>1</v>
      </c>
      <c r="E83" s="1" t="s">
        <v>552</v>
      </c>
      <c r="F83" s="1" t="s">
        <v>553</v>
      </c>
      <c r="G83" s="1" t="s">
        <v>554</v>
      </c>
      <c r="I83" s="1" t="s">
        <v>555</v>
      </c>
      <c r="J83" s="1">
        <v>2</v>
      </c>
      <c r="K83" s="2">
        <v>43139</v>
      </c>
      <c r="O83" s="1" t="s">
        <v>221</v>
      </c>
      <c r="P83" s="1" t="s">
        <v>513</v>
      </c>
      <c r="Q83" s="1" t="s">
        <v>556</v>
      </c>
      <c r="W83" s="1" t="s">
        <v>319</v>
      </c>
      <c r="X83" s="1" t="s">
        <v>525</v>
      </c>
      <c r="Y83" s="1">
        <v>12</v>
      </c>
      <c r="AB83" s="1" t="s">
        <v>557</v>
      </c>
      <c r="AC83" s="1" t="s">
        <v>558</v>
      </c>
      <c r="AD83" s="1">
        <v>3</v>
      </c>
      <c r="AJ83" s="1">
        <v>1</v>
      </c>
      <c r="AL83" s="1">
        <v>4</v>
      </c>
      <c r="AM83" s="1">
        <v>201805</v>
      </c>
      <c r="AN83" s="1">
        <v>1</v>
      </c>
      <c r="AQ83" s="1">
        <v>4</v>
      </c>
      <c r="AR83" s="1">
        <v>1</v>
      </c>
      <c r="AS83" s="1">
        <v>1.5</v>
      </c>
      <c r="AU83" s="1">
        <v>14300000</v>
      </c>
      <c r="AW83" s="1">
        <v>468000</v>
      </c>
      <c r="AX83" s="1">
        <v>142000</v>
      </c>
      <c r="AZ83" s="1">
        <v>2</v>
      </c>
      <c r="BA83" s="1">
        <v>101.06</v>
      </c>
      <c r="CA83" s="1">
        <v>3</v>
      </c>
      <c r="CB83" s="1">
        <v>3</v>
      </c>
      <c r="CC83" s="1">
        <v>9</v>
      </c>
      <c r="CD83" s="1">
        <v>1</v>
      </c>
      <c r="CE83" s="1">
        <v>11</v>
      </c>
      <c r="CH83" s="1">
        <v>60</v>
      </c>
      <c r="CI83" s="1">
        <v>200</v>
      </c>
      <c r="CJ83" s="10">
        <f t="shared" si="16"/>
        <v>202.12</v>
      </c>
      <c r="CK83" s="10">
        <f t="shared" si="17"/>
        <v>6.7373333333333338</v>
      </c>
      <c r="CL83" s="1">
        <f t="shared" si="18"/>
        <v>7</v>
      </c>
      <c r="CM83" s="1">
        <v>5</v>
      </c>
      <c r="CN83" s="1">
        <f t="shared" si="19"/>
        <v>420</v>
      </c>
      <c r="CO83" s="11">
        <f t="shared" si="20"/>
        <v>61.24848484848485</v>
      </c>
      <c r="CP83" s="11">
        <f t="shared" si="21"/>
        <v>2939.9272727272728</v>
      </c>
      <c r="CQ83" s="11">
        <f t="shared" si="22"/>
        <v>4369.9272727272728</v>
      </c>
      <c r="CR83" s="9">
        <f t="shared" si="23"/>
        <v>9.611143934161584E-2</v>
      </c>
      <c r="CS83" s="12">
        <f t="shared" si="24"/>
        <v>60.635999999999996</v>
      </c>
      <c r="CT83" s="12">
        <f t="shared" si="25"/>
        <v>2</v>
      </c>
      <c r="CU83" s="5">
        <f t="shared" si="26"/>
        <v>180</v>
      </c>
      <c r="CV83" s="5">
        <f t="shared" si="27"/>
        <v>22.120000000000005</v>
      </c>
      <c r="CW83" s="5" t="str">
        <f t="shared" si="28"/>
        <v>!</v>
      </c>
      <c r="DA83" s="1">
        <v>2</v>
      </c>
      <c r="DP83" s="1">
        <v>1</v>
      </c>
      <c r="DQ83" s="1">
        <v>1</v>
      </c>
      <c r="DT83" s="1">
        <v>1</v>
      </c>
      <c r="DU83" s="1">
        <v>4.2</v>
      </c>
      <c r="GW83" s="1" t="s">
        <v>559</v>
      </c>
    </row>
    <row r="84" spans="1:205">
      <c r="A84" s="5">
        <v>100090000000</v>
      </c>
      <c r="B84" s="1">
        <v>1</v>
      </c>
      <c r="C84" s="1">
        <v>1</v>
      </c>
      <c r="D84" s="1">
        <v>1</v>
      </c>
      <c r="E84" s="1" t="s">
        <v>552</v>
      </c>
      <c r="F84" s="1" t="s">
        <v>553</v>
      </c>
      <c r="G84" s="1" t="s">
        <v>554</v>
      </c>
      <c r="I84" s="1" t="s">
        <v>555</v>
      </c>
      <c r="J84" s="1">
        <v>2</v>
      </c>
      <c r="K84" s="2">
        <v>43139</v>
      </c>
      <c r="O84" s="1" t="s">
        <v>221</v>
      </c>
      <c r="P84" s="1" t="s">
        <v>513</v>
      </c>
      <c r="Q84" s="1" t="s">
        <v>556</v>
      </c>
      <c r="W84" s="1" t="s">
        <v>319</v>
      </c>
      <c r="X84" s="1" t="s">
        <v>525</v>
      </c>
      <c r="Y84" s="1">
        <v>12</v>
      </c>
      <c r="AB84" s="1" t="s">
        <v>557</v>
      </c>
      <c r="AC84" s="1" t="s">
        <v>558</v>
      </c>
      <c r="AD84" s="1">
        <v>3</v>
      </c>
      <c r="AJ84" s="1">
        <v>1</v>
      </c>
      <c r="AL84" s="1">
        <v>4</v>
      </c>
      <c r="AM84" s="1">
        <v>201805</v>
      </c>
      <c r="AN84" s="1">
        <v>1</v>
      </c>
      <c r="AQ84" s="1">
        <v>4</v>
      </c>
      <c r="AR84" s="1">
        <v>1</v>
      </c>
      <c r="AS84" s="1">
        <v>1.5</v>
      </c>
      <c r="AU84" s="1">
        <v>14000000</v>
      </c>
      <c r="AW84" s="1">
        <v>458000</v>
      </c>
      <c r="AX84" s="1">
        <v>139000</v>
      </c>
      <c r="AZ84" s="1">
        <v>2</v>
      </c>
      <c r="BA84" s="1">
        <v>101.06</v>
      </c>
      <c r="CA84" s="1">
        <v>3</v>
      </c>
      <c r="CB84" s="1">
        <v>3</v>
      </c>
      <c r="CC84" s="1">
        <v>9</v>
      </c>
      <c r="CD84" s="1">
        <v>1</v>
      </c>
      <c r="CE84" s="1">
        <v>11</v>
      </c>
      <c r="CH84" s="1">
        <v>60</v>
      </c>
      <c r="CI84" s="1">
        <v>200</v>
      </c>
      <c r="CJ84" s="10">
        <f t="shared" si="16"/>
        <v>202.12</v>
      </c>
      <c r="CK84" s="10">
        <f t="shared" si="17"/>
        <v>6.7373333333333338</v>
      </c>
      <c r="CL84" s="1">
        <f t="shared" si="18"/>
        <v>7</v>
      </c>
      <c r="CM84" s="1">
        <v>5</v>
      </c>
      <c r="CN84" s="1">
        <f t="shared" si="19"/>
        <v>420</v>
      </c>
      <c r="CO84" s="11">
        <f t="shared" si="20"/>
        <v>61.24848484848485</v>
      </c>
      <c r="CP84" s="11">
        <f t="shared" si="21"/>
        <v>2939.9272727272728</v>
      </c>
      <c r="CQ84" s="11">
        <f t="shared" si="22"/>
        <v>4339.9272727272728</v>
      </c>
      <c r="CR84" s="9">
        <f t="shared" si="23"/>
        <v>9.6775815262928583E-2</v>
      </c>
      <c r="CS84" s="12">
        <f t="shared" si="24"/>
        <v>60.635999999999996</v>
      </c>
      <c r="CT84" s="12">
        <f t="shared" si="25"/>
        <v>2</v>
      </c>
      <c r="CU84" s="5">
        <f t="shared" si="26"/>
        <v>180</v>
      </c>
      <c r="CV84" s="5">
        <f t="shared" si="27"/>
        <v>22.120000000000005</v>
      </c>
      <c r="CW84" s="5" t="str">
        <f t="shared" si="28"/>
        <v>!</v>
      </c>
      <c r="DA84" s="1">
        <v>2</v>
      </c>
      <c r="DP84" s="1">
        <v>1</v>
      </c>
      <c r="DQ84" s="1">
        <v>1</v>
      </c>
      <c r="DT84" s="1">
        <v>1</v>
      </c>
      <c r="DU84" s="1">
        <v>4.2</v>
      </c>
      <c r="GW84" s="1" t="s">
        <v>559</v>
      </c>
    </row>
    <row r="85" spans="1:205">
      <c r="A85" s="5">
        <v>100090000000</v>
      </c>
      <c r="B85" s="1">
        <v>1</v>
      </c>
      <c r="C85" s="1">
        <v>1</v>
      </c>
      <c r="D85" s="1">
        <v>1</v>
      </c>
      <c r="E85" s="1" t="s">
        <v>552</v>
      </c>
      <c r="F85" s="1" t="s">
        <v>553</v>
      </c>
      <c r="G85" s="1" t="s">
        <v>554</v>
      </c>
      <c r="I85" s="1" t="s">
        <v>555</v>
      </c>
      <c r="J85" s="1">
        <v>2</v>
      </c>
      <c r="K85" s="2">
        <v>43139</v>
      </c>
      <c r="O85" s="1" t="s">
        <v>221</v>
      </c>
      <c r="P85" s="1" t="s">
        <v>513</v>
      </c>
      <c r="Q85" s="1" t="s">
        <v>556</v>
      </c>
      <c r="W85" s="1" t="s">
        <v>319</v>
      </c>
      <c r="X85" s="1" t="s">
        <v>525</v>
      </c>
      <c r="Y85" s="1">
        <v>12</v>
      </c>
      <c r="AB85" s="1" t="s">
        <v>557</v>
      </c>
      <c r="AC85" s="1" t="s">
        <v>558</v>
      </c>
      <c r="AD85" s="1">
        <v>3</v>
      </c>
      <c r="AJ85" s="1">
        <v>1</v>
      </c>
      <c r="AL85" s="1">
        <v>4</v>
      </c>
      <c r="AM85" s="1">
        <v>201805</v>
      </c>
      <c r="AN85" s="1">
        <v>1</v>
      </c>
      <c r="AQ85" s="1">
        <v>4</v>
      </c>
      <c r="AR85" s="1">
        <v>1</v>
      </c>
      <c r="AS85" s="1">
        <v>1.5</v>
      </c>
      <c r="AU85" s="1">
        <v>14800000</v>
      </c>
      <c r="AW85" s="1">
        <v>485000</v>
      </c>
      <c r="AX85" s="1">
        <v>147000</v>
      </c>
      <c r="AZ85" s="1">
        <v>2</v>
      </c>
      <c r="BA85" s="1">
        <v>101.05</v>
      </c>
      <c r="CA85" s="1">
        <v>3</v>
      </c>
      <c r="CB85" s="1">
        <v>3</v>
      </c>
      <c r="CC85" s="1">
        <v>9</v>
      </c>
      <c r="CD85" s="1">
        <v>1</v>
      </c>
      <c r="CE85" s="1">
        <v>11</v>
      </c>
      <c r="CH85" s="1">
        <v>60</v>
      </c>
      <c r="CI85" s="1">
        <v>200</v>
      </c>
      <c r="CJ85" s="10">
        <f t="shared" si="16"/>
        <v>202.1</v>
      </c>
      <c r="CK85" s="10">
        <f t="shared" si="17"/>
        <v>6.7366666666666664</v>
      </c>
      <c r="CL85" s="1">
        <f t="shared" si="18"/>
        <v>7</v>
      </c>
      <c r="CM85" s="1">
        <v>5</v>
      </c>
      <c r="CN85" s="1">
        <f t="shared" si="19"/>
        <v>420</v>
      </c>
      <c r="CO85" s="11">
        <f t="shared" si="20"/>
        <v>61.242424242424242</v>
      </c>
      <c r="CP85" s="11">
        <f t="shared" si="21"/>
        <v>2939.6363636363635</v>
      </c>
      <c r="CQ85" s="11">
        <f t="shared" si="22"/>
        <v>4419.636363636364</v>
      </c>
      <c r="CR85" s="9">
        <f t="shared" si="23"/>
        <v>9.5030442652624642E-2</v>
      </c>
      <c r="CS85" s="12">
        <f t="shared" si="24"/>
        <v>60.629999999999995</v>
      </c>
      <c r="CT85" s="12">
        <f t="shared" si="25"/>
        <v>2</v>
      </c>
      <c r="CU85" s="5">
        <f t="shared" si="26"/>
        <v>180</v>
      </c>
      <c r="CV85" s="5">
        <f t="shared" si="27"/>
        <v>22.099999999999994</v>
      </c>
      <c r="CW85" s="5" t="str">
        <f t="shared" si="28"/>
        <v>!</v>
      </c>
      <c r="DA85" s="1">
        <v>2</v>
      </c>
      <c r="DP85" s="1">
        <v>5</v>
      </c>
      <c r="DQ85" s="1">
        <v>1</v>
      </c>
      <c r="DT85" s="1">
        <v>1</v>
      </c>
      <c r="DU85" s="1">
        <v>4.2</v>
      </c>
      <c r="GW85" s="1" t="s">
        <v>559</v>
      </c>
    </row>
    <row r="86" spans="1:205">
      <c r="A86" s="5">
        <v>100090000000</v>
      </c>
      <c r="B86" s="1">
        <v>1</v>
      </c>
      <c r="C86" s="1">
        <v>1</v>
      </c>
      <c r="D86" s="1">
        <v>1</v>
      </c>
      <c r="E86" s="1" t="s">
        <v>564</v>
      </c>
      <c r="F86" s="1" t="s">
        <v>565</v>
      </c>
      <c r="G86" s="1" t="s">
        <v>566</v>
      </c>
      <c r="J86" s="1">
        <v>2</v>
      </c>
      <c r="K86" s="2">
        <v>43139</v>
      </c>
      <c r="O86" s="1" t="s">
        <v>221</v>
      </c>
      <c r="P86" s="1" t="s">
        <v>270</v>
      </c>
      <c r="Q86" s="1" t="s">
        <v>567</v>
      </c>
      <c r="R86" s="1">
        <v>3</v>
      </c>
      <c r="U86" s="1" t="s">
        <v>568</v>
      </c>
      <c r="W86" s="1" t="s">
        <v>457</v>
      </c>
      <c r="X86" s="1" t="s">
        <v>569</v>
      </c>
      <c r="Y86" s="1">
        <v>16</v>
      </c>
      <c r="AJ86" s="1">
        <v>1</v>
      </c>
      <c r="AL86" s="1">
        <v>1</v>
      </c>
      <c r="AQ86" s="1">
        <v>1</v>
      </c>
      <c r="AR86" s="1">
        <v>9</v>
      </c>
      <c r="AU86" s="1">
        <v>23800000</v>
      </c>
      <c r="AW86" s="1">
        <v>763000</v>
      </c>
      <c r="AX86" s="1">
        <v>231000</v>
      </c>
      <c r="AZ86" s="1">
        <v>1</v>
      </c>
      <c r="BA86" s="1">
        <v>103.23</v>
      </c>
      <c r="BG86" s="1">
        <v>1</v>
      </c>
      <c r="BH86" s="1">
        <v>136.16</v>
      </c>
      <c r="CB86" s="1">
        <v>1</v>
      </c>
      <c r="CD86" s="1">
        <v>1</v>
      </c>
      <c r="CE86" s="1">
        <v>12</v>
      </c>
      <c r="CG86" s="1">
        <v>1</v>
      </c>
      <c r="CH86" s="1">
        <v>60</v>
      </c>
      <c r="CI86" s="1">
        <v>200</v>
      </c>
      <c r="CJ86" s="10">
        <f t="shared" si="16"/>
        <v>206.46</v>
      </c>
      <c r="CK86" s="10">
        <f t="shared" si="17"/>
        <v>6.8820000000000006</v>
      </c>
      <c r="CL86" s="1">
        <f t="shared" si="18"/>
        <v>7</v>
      </c>
      <c r="CM86" s="1">
        <v>5</v>
      </c>
      <c r="CN86" s="1">
        <f t="shared" si="19"/>
        <v>420</v>
      </c>
      <c r="CO86" s="11">
        <f t="shared" si="20"/>
        <v>62.56363636363637</v>
      </c>
      <c r="CP86" s="11">
        <f t="shared" si="21"/>
        <v>3003.0545454545459</v>
      </c>
      <c r="CQ86" s="11">
        <f t="shared" si="22"/>
        <v>5383.0545454545463</v>
      </c>
      <c r="CR86" s="9">
        <f t="shared" si="23"/>
        <v>7.802261642595619E-2</v>
      </c>
      <c r="CS86" s="12">
        <f t="shared" si="24"/>
        <v>61.938000000000002</v>
      </c>
      <c r="CT86" s="12">
        <f t="shared" si="25"/>
        <v>2</v>
      </c>
      <c r="CU86" s="5">
        <f t="shared" si="26"/>
        <v>180</v>
      </c>
      <c r="CV86" s="5">
        <f t="shared" si="27"/>
        <v>26.460000000000008</v>
      </c>
      <c r="CW86" s="5" t="str">
        <f t="shared" si="28"/>
        <v>!</v>
      </c>
      <c r="CZ86" s="1">
        <v>4</v>
      </c>
      <c r="DA86" s="1">
        <v>2</v>
      </c>
      <c r="DP86" s="1">
        <v>1</v>
      </c>
      <c r="DQ86" s="1">
        <v>2</v>
      </c>
      <c r="DT86" s="1">
        <v>7</v>
      </c>
      <c r="DU86" s="1">
        <v>4.5</v>
      </c>
      <c r="EK86" s="1">
        <v>1</v>
      </c>
      <c r="GU86" s="1" t="s">
        <v>568</v>
      </c>
    </row>
    <row r="87" spans="1:205">
      <c r="A87" s="5">
        <v>100090000000</v>
      </c>
      <c r="B87" s="1">
        <v>1</v>
      </c>
      <c r="C87" s="1">
        <v>1</v>
      </c>
      <c r="D87" s="1">
        <v>1</v>
      </c>
      <c r="E87" s="1" t="s">
        <v>564</v>
      </c>
      <c r="F87" s="1" t="s">
        <v>565</v>
      </c>
      <c r="G87" s="1" t="s">
        <v>566</v>
      </c>
      <c r="J87" s="1">
        <v>2</v>
      </c>
      <c r="K87" s="2">
        <v>43139</v>
      </c>
      <c r="O87" s="1" t="s">
        <v>221</v>
      </c>
      <c r="P87" s="1" t="s">
        <v>270</v>
      </c>
      <c r="Q87" s="1" t="s">
        <v>567</v>
      </c>
      <c r="R87" s="1">
        <v>3</v>
      </c>
      <c r="U87" s="1" t="s">
        <v>570</v>
      </c>
      <c r="W87" s="1" t="s">
        <v>457</v>
      </c>
      <c r="X87" s="1" t="s">
        <v>569</v>
      </c>
      <c r="Y87" s="1">
        <v>16</v>
      </c>
      <c r="AJ87" s="1">
        <v>1</v>
      </c>
      <c r="AL87" s="1">
        <v>1</v>
      </c>
      <c r="AQ87" s="1">
        <v>1</v>
      </c>
      <c r="AR87" s="1">
        <v>9</v>
      </c>
      <c r="AU87" s="1">
        <v>24800000</v>
      </c>
      <c r="AW87" s="1">
        <v>813000</v>
      </c>
      <c r="AX87" s="1">
        <v>246000</v>
      </c>
      <c r="AZ87" s="1">
        <v>1</v>
      </c>
      <c r="BA87" s="1">
        <v>100.88</v>
      </c>
      <c r="BG87" s="1">
        <v>1</v>
      </c>
      <c r="BH87" s="1">
        <v>136.16</v>
      </c>
      <c r="CB87" s="1">
        <v>1</v>
      </c>
      <c r="CD87" s="1">
        <v>1</v>
      </c>
      <c r="CE87" s="1">
        <v>12</v>
      </c>
      <c r="CG87" s="1">
        <v>1</v>
      </c>
      <c r="CH87" s="1">
        <v>60</v>
      </c>
      <c r="CI87" s="1">
        <v>200</v>
      </c>
      <c r="CJ87" s="10">
        <f t="shared" si="16"/>
        <v>201.76</v>
      </c>
      <c r="CK87" s="10">
        <f t="shared" si="17"/>
        <v>6.7253333333333334</v>
      </c>
      <c r="CL87" s="1">
        <f t="shared" si="18"/>
        <v>7</v>
      </c>
      <c r="CM87" s="1">
        <v>5</v>
      </c>
      <c r="CN87" s="1">
        <f t="shared" si="19"/>
        <v>420</v>
      </c>
      <c r="CO87" s="11">
        <f t="shared" si="20"/>
        <v>61.139393939393941</v>
      </c>
      <c r="CP87" s="11">
        <f t="shared" si="21"/>
        <v>2934.6909090909089</v>
      </c>
      <c r="CQ87" s="11">
        <f t="shared" si="22"/>
        <v>5414.6909090909085</v>
      </c>
      <c r="CR87" s="9">
        <f t="shared" si="23"/>
        <v>7.7566754418954498E-2</v>
      </c>
      <c r="CS87" s="12">
        <f t="shared" si="24"/>
        <v>60.527999999999992</v>
      </c>
      <c r="CT87" s="12">
        <f t="shared" si="25"/>
        <v>2</v>
      </c>
      <c r="CU87" s="5">
        <f t="shared" si="26"/>
        <v>180</v>
      </c>
      <c r="CV87" s="5">
        <f t="shared" si="27"/>
        <v>21.759999999999991</v>
      </c>
      <c r="CW87" s="5" t="str">
        <f t="shared" si="28"/>
        <v>!</v>
      </c>
      <c r="CZ87" s="1">
        <v>4</v>
      </c>
      <c r="DA87" s="1">
        <v>2</v>
      </c>
      <c r="DP87" s="1">
        <v>1</v>
      </c>
      <c r="DQ87" s="1">
        <v>2</v>
      </c>
      <c r="DT87" s="1">
        <v>7</v>
      </c>
      <c r="DU87" s="1">
        <v>4.5</v>
      </c>
      <c r="EK87" s="1">
        <v>1</v>
      </c>
      <c r="GU87" s="1" t="s">
        <v>570</v>
      </c>
    </row>
    <row r="88" spans="1:205">
      <c r="A88" s="5">
        <v>100090000000</v>
      </c>
      <c r="B88" s="1">
        <v>1</v>
      </c>
      <c r="C88" s="1">
        <v>1</v>
      </c>
      <c r="D88" s="1">
        <v>1</v>
      </c>
      <c r="E88" s="1" t="s">
        <v>564</v>
      </c>
      <c r="F88" s="1" t="s">
        <v>565</v>
      </c>
      <c r="G88" s="1" t="s">
        <v>566</v>
      </c>
      <c r="J88" s="1">
        <v>2</v>
      </c>
      <c r="K88" s="2">
        <v>43139</v>
      </c>
      <c r="O88" s="1" t="s">
        <v>221</v>
      </c>
      <c r="P88" s="1" t="s">
        <v>270</v>
      </c>
      <c r="Q88" s="1" t="s">
        <v>567</v>
      </c>
      <c r="R88" s="1">
        <v>3</v>
      </c>
      <c r="U88" s="1" t="s">
        <v>571</v>
      </c>
      <c r="W88" s="1" t="s">
        <v>457</v>
      </c>
      <c r="X88" s="1" t="s">
        <v>569</v>
      </c>
      <c r="Y88" s="1">
        <v>16</v>
      </c>
      <c r="AJ88" s="1">
        <v>1</v>
      </c>
      <c r="AL88" s="1">
        <v>1</v>
      </c>
      <c r="AQ88" s="1">
        <v>1</v>
      </c>
      <c r="AR88" s="1">
        <v>9</v>
      </c>
      <c r="AU88" s="1">
        <v>24800000</v>
      </c>
      <c r="AW88" s="1">
        <v>757000</v>
      </c>
      <c r="AX88" s="1">
        <v>229000</v>
      </c>
      <c r="AZ88" s="1">
        <v>1</v>
      </c>
      <c r="BA88" s="1">
        <v>108.41</v>
      </c>
      <c r="BG88" s="1">
        <v>2</v>
      </c>
      <c r="CB88" s="1">
        <v>1</v>
      </c>
      <c r="CD88" s="1">
        <v>1</v>
      </c>
      <c r="CE88" s="1">
        <v>12</v>
      </c>
      <c r="CG88" s="1">
        <v>1</v>
      </c>
      <c r="CH88" s="1">
        <v>60</v>
      </c>
      <c r="CI88" s="1">
        <v>200</v>
      </c>
      <c r="CJ88" s="10">
        <f t="shared" si="16"/>
        <v>216.82</v>
      </c>
      <c r="CK88" s="10">
        <f t="shared" si="17"/>
        <v>7.2273333333333332</v>
      </c>
      <c r="CL88" s="1">
        <f t="shared" si="18"/>
        <v>7</v>
      </c>
      <c r="CM88" s="1">
        <v>5</v>
      </c>
      <c r="CN88" s="1">
        <f t="shared" si="19"/>
        <v>420</v>
      </c>
      <c r="CO88" s="11">
        <f t="shared" si="20"/>
        <v>65.703030303030303</v>
      </c>
      <c r="CP88" s="11">
        <f t="shared" si="21"/>
        <v>3153.7454545454543</v>
      </c>
      <c r="CQ88" s="11">
        <f t="shared" si="22"/>
        <v>5633.7454545454548</v>
      </c>
      <c r="CR88" s="9">
        <f t="shared" si="23"/>
        <v>7.4550759062274083E-2</v>
      </c>
      <c r="CS88" s="12">
        <f t="shared" si="24"/>
        <v>65.045999999999992</v>
      </c>
      <c r="CT88" s="12">
        <f t="shared" si="25"/>
        <v>2</v>
      </c>
      <c r="CU88" s="5">
        <f t="shared" si="26"/>
        <v>180</v>
      </c>
      <c r="CV88" s="5">
        <f t="shared" si="27"/>
        <v>36.819999999999993</v>
      </c>
      <c r="CW88" s="5" t="str">
        <f t="shared" si="28"/>
        <v>!</v>
      </c>
      <c r="CZ88" s="1">
        <v>4</v>
      </c>
      <c r="DA88" s="1">
        <v>2</v>
      </c>
      <c r="DP88" s="1">
        <v>1</v>
      </c>
      <c r="DQ88" s="1">
        <v>1</v>
      </c>
      <c r="DT88" s="1">
        <v>5</v>
      </c>
      <c r="DU88" s="1">
        <v>4.5</v>
      </c>
      <c r="EK88" s="1">
        <v>1</v>
      </c>
      <c r="GU88" s="1" t="s">
        <v>571</v>
      </c>
    </row>
    <row r="89" spans="1:205">
      <c r="A89" s="5">
        <v>100090000000</v>
      </c>
      <c r="B89" s="1">
        <v>1</v>
      </c>
      <c r="C89" s="1">
        <v>1</v>
      </c>
      <c r="D89" s="1">
        <v>1</v>
      </c>
      <c r="E89" s="1" t="s">
        <v>564</v>
      </c>
      <c r="F89" s="1" t="s">
        <v>565</v>
      </c>
      <c r="G89" s="1" t="s">
        <v>566</v>
      </c>
      <c r="J89" s="1">
        <v>2</v>
      </c>
      <c r="K89" s="2">
        <v>43139</v>
      </c>
      <c r="L89" s="2">
        <v>43139</v>
      </c>
      <c r="O89" s="1" t="s">
        <v>221</v>
      </c>
      <c r="P89" s="1" t="s">
        <v>270</v>
      </c>
      <c r="Q89" s="1" t="s">
        <v>567</v>
      </c>
      <c r="R89" s="1">
        <v>3</v>
      </c>
      <c r="U89" s="1" t="s">
        <v>572</v>
      </c>
      <c r="W89" s="1" t="s">
        <v>457</v>
      </c>
      <c r="X89" s="1" t="s">
        <v>569</v>
      </c>
      <c r="Y89" s="1">
        <v>16</v>
      </c>
      <c r="AJ89" s="1">
        <v>1</v>
      </c>
      <c r="AL89" s="1">
        <v>1</v>
      </c>
      <c r="AQ89" s="1">
        <v>1</v>
      </c>
      <c r="AR89" s="1">
        <v>9</v>
      </c>
      <c r="AU89" s="1">
        <v>25800000</v>
      </c>
      <c r="AW89" s="1">
        <v>781000</v>
      </c>
      <c r="AX89" s="1">
        <v>236000</v>
      </c>
      <c r="AZ89" s="1">
        <v>1</v>
      </c>
      <c r="BA89" s="1">
        <v>109.33</v>
      </c>
      <c r="BG89" s="1">
        <v>1</v>
      </c>
      <c r="BH89" s="1">
        <v>136.16</v>
      </c>
      <c r="CB89" s="1">
        <v>1</v>
      </c>
      <c r="CD89" s="1">
        <v>1</v>
      </c>
      <c r="CE89" s="1">
        <v>12</v>
      </c>
      <c r="CG89" s="1">
        <v>1</v>
      </c>
      <c r="CH89" s="1">
        <v>60</v>
      </c>
      <c r="CI89" s="1">
        <v>200</v>
      </c>
      <c r="CJ89" s="10">
        <f t="shared" si="16"/>
        <v>218.66</v>
      </c>
      <c r="CK89" s="10">
        <f t="shared" si="17"/>
        <v>7.2886666666666668</v>
      </c>
      <c r="CL89" s="1">
        <f t="shared" si="18"/>
        <v>7</v>
      </c>
      <c r="CM89" s="1">
        <v>5</v>
      </c>
      <c r="CN89" s="1">
        <f t="shared" si="19"/>
        <v>420</v>
      </c>
      <c r="CO89" s="11">
        <f t="shared" si="20"/>
        <v>66.260606060606065</v>
      </c>
      <c r="CP89" s="11">
        <f t="shared" si="21"/>
        <v>3180.5090909090909</v>
      </c>
      <c r="CQ89" s="11">
        <f t="shared" si="22"/>
        <v>5760.5090909090904</v>
      </c>
      <c r="CR89" s="9">
        <f t="shared" si="23"/>
        <v>7.2910222581337517E-2</v>
      </c>
      <c r="CS89" s="12">
        <f t="shared" si="24"/>
        <v>65.597999999999999</v>
      </c>
      <c r="CT89" s="12">
        <f t="shared" si="25"/>
        <v>2</v>
      </c>
      <c r="CU89" s="5">
        <f t="shared" si="26"/>
        <v>180</v>
      </c>
      <c r="CV89" s="5">
        <f t="shared" si="27"/>
        <v>38.659999999999997</v>
      </c>
      <c r="CW89" s="5" t="str">
        <f t="shared" si="28"/>
        <v>!</v>
      </c>
      <c r="CZ89" s="1">
        <v>4</v>
      </c>
      <c r="DA89" s="1">
        <v>2</v>
      </c>
      <c r="DP89" s="1">
        <v>1</v>
      </c>
      <c r="DQ89" s="1">
        <v>2</v>
      </c>
      <c r="DT89" s="1">
        <v>5</v>
      </c>
      <c r="DU89" s="1">
        <v>4.5</v>
      </c>
      <c r="EK89" s="1">
        <v>1</v>
      </c>
      <c r="GU89" s="1" t="s">
        <v>572</v>
      </c>
    </row>
    <row r="90" spans="1:205">
      <c r="A90" s="5">
        <v>100090000000</v>
      </c>
      <c r="B90" s="1">
        <v>1</v>
      </c>
      <c r="C90" s="1">
        <v>1</v>
      </c>
      <c r="D90" s="1">
        <v>1</v>
      </c>
      <c r="E90" s="1" t="s">
        <v>564</v>
      </c>
      <c r="F90" s="1" t="s">
        <v>565</v>
      </c>
      <c r="G90" s="1" t="s">
        <v>566</v>
      </c>
      <c r="J90" s="1">
        <v>2</v>
      </c>
      <c r="K90" s="2">
        <v>43139</v>
      </c>
      <c r="O90" s="1" t="s">
        <v>221</v>
      </c>
      <c r="P90" s="1" t="s">
        <v>270</v>
      </c>
      <c r="Q90" s="1" t="s">
        <v>567</v>
      </c>
      <c r="R90" s="1">
        <v>3</v>
      </c>
      <c r="U90" s="1" t="s">
        <v>573</v>
      </c>
      <c r="W90" s="1" t="s">
        <v>457</v>
      </c>
      <c r="X90" s="1" t="s">
        <v>569</v>
      </c>
      <c r="Y90" s="1">
        <v>16</v>
      </c>
      <c r="AJ90" s="1">
        <v>1</v>
      </c>
      <c r="AL90" s="1">
        <v>1</v>
      </c>
      <c r="AQ90" s="1">
        <v>1</v>
      </c>
      <c r="AR90" s="1">
        <v>9</v>
      </c>
      <c r="AU90" s="1">
        <v>26800000</v>
      </c>
      <c r="AW90" s="1">
        <v>885000</v>
      </c>
      <c r="AX90" s="1">
        <v>268000</v>
      </c>
      <c r="AZ90" s="1">
        <v>1</v>
      </c>
      <c r="BA90" s="1">
        <v>100.2</v>
      </c>
      <c r="BG90" s="1">
        <v>1</v>
      </c>
      <c r="BH90" s="1">
        <v>136.16</v>
      </c>
      <c r="CB90" s="1">
        <v>1</v>
      </c>
      <c r="CD90" s="1">
        <v>1</v>
      </c>
      <c r="CE90" s="1">
        <v>12</v>
      </c>
      <c r="CG90" s="1">
        <v>1</v>
      </c>
      <c r="CH90" s="1">
        <v>60</v>
      </c>
      <c r="CI90" s="1">
        <v>200</v>
      </c>
      <c r="CJ90" s="10">
        <f t="shared" si="16"/>
        <v>200.4</v>
      </c>
      <c r="CK90" s="10">
        <f t="shared" si="17"/>
        <v>6.6800000000000006</v>
      </c>
      <c r="CL90" s="1">
        <f t="shared" si="18"/>
        <v>7</v>
      </c>
      <c r="CM90" s="1">
        <v>5</v>
      </c>
      <c r="CN90" s="1">
        <f t="shared" si="19"/>
        <v>420</v>
      </c>
      <c r="CO90" s="11">
        <f t="shared" si="20"/>
        <v>60.727272727272734</v>
      </c>
      <c r="CP90" s="11">
        <f t="shared" si="21"/>
        <v>2914.9090909090914</v>
      </c>
      <c r="CQ90" s="11">
        <f t="shared" si="22"/>
        <v>5594.9090909090919</v>
      </c>
      <c r="CR90" s="9">
        <f t="shared" si="23"/>
        <v>7.5068243858052761E-2</v>
      </c>
      <c r="CS90" s="12">
        <f t="shared" si="24"/>
        <v>60.12</v>
      </c>
      <c r="CT90" s="12">
        <f t="shared" si="25"/>
        <v>2</v>
      </c>
      <c r="CU90" s="5">
        <f t="shared" si="26"/>
        <v>180</v>
      </c>
      <c r="CV90" s="5">
        <f t="shared" si="27"/>
        <v>20.400000000000006</v>
      </c>
      <c r="CW90" s="5" t="str">
        <f t="shared" si="28"/>
        <v>!</v>
      </c>
      <c r="CZ90" s="1">
        <v>4</v>
      </c>
      <c r="DA90" s="1">
        <v>2</v>
      </c>
      <c r="DP90" s="1">
        <v>1</v>
      </c>
      <c r="DQ90" s="1">
        <v>2</v>
      </c>
      <c r="DT90" s="1">
        <v>3</v>
      </c>
      <c r="DU90" s="1">
        <v>4.5</v>
      </c>
      <c r="EK90" s="1">
        <v>1</v>
      </c>
      <c r="GU90" s="1" t="s">
        <v>573</v>
      </c>
    </row>
    <row r="91" spans="1:205">
      <c r="A91" s="5">
        <v>100090000000</v>
      </c>
      <c r="B91" s="1">
        <v>1</v>
      </c>
      <c r="C91" s="1">
        <v>1</v>
      </c>
      <c r="D91" s="1">
        <v>1</v>
      </c>
      <c r="E91" s="1" t="s">
        <v>564</v>
      </c>
      <c r="F91" s="1" t="s">
        <v>565</v>
      </c>
      <c r="G91" s="1" t="s">
        <v>566</v>
      </c>
      <c r="J91" s="1">
        <v>2</v>
      </c>
      <c r="K91" s="2">
        <v>43139</v>
      </c>
      <c r="O91" s="1" t="s">
        <v>221</v>
      </c>
      <c r="P91" s="1" t="s">
        <v>270</v>
      </c>
      <c r="Q91" s="1" t="s">
        <v>567</v>
      </c>
      <c r="R91" s="1">
        <v>3</v>
      </c>
      <c r="U91" s="1" t="s">
        <v>351</v>
      </c>
      <c r="W91" s="1" t="s">
        <v>457</v>
      </c>
      <c r="X91" s="1" t="s">
        <v>569</v>
      </c>
      <c r="Y91" s="1">
        <v>16</v>
      </c>
      <c r="AJ91" s="1">
        <v>1</v>
      </c>
      <c r="AL91" s="1">
        <v>1</v>
      </c>
      <c r="AQ91" s="1">
        <v>1</v>
      </c>
      <c r="AR91" s="1">
        <v>9</v>
      </c>
      <c r="AU91" s="1">
        <v>26800000</v>
      </c>
      <c r="AW91" s="1">
        <v>885000</v>
      </c>
      <c r="AX91" s="1">
        <v>268000</v>
      </c>
      <c r="AZ91" s="1">
        <v>1</v>
      </c>
      <c r="BA91" s="1">
        <v>100.2</v>
      </c>
      <c r="BG91" s="1">
        <v>1</v>
      </c>
      <c r="BH91" s="1">
        <v>136.16</v>
      </c>
      <c r="CB91" s="1">
        <v>1</v>
      </c>
      <c r="CD91" s="1">
        <v>1</v>
      </c>
      <c r="CE91" s="1">
        <v>12</v>
      </c>
      <c r="CG91" s="1">
        <v>1</v>
      </c>
      <c r="CH91" s="1">
        <v>60</v>
      </c>
      <c r="CI91" s="1">
        <v>200</v>
      </c>
      <c r="CJ91" s="10">
        <f t="shared" si="16"/>
        <v>200.4</v>
      </c>
      <c r="CK91" s="10">
        <f t="shared" si="17"/>
        <v>6.6800000000000006</v>
      </c>
      <c r="CL91" s="1">
        <f t="shared" si="18"/>
        <v>7</v>
      </c>
      <c r="CM91" s="1">
        <v>5</v>
      </c>
      <c r="CN91" s="1">
        <f t="shared" si="19"/>
        <v>420</v>
      </c>
      <c r="CO91" s="11">
        <f t="shared" si="20"/>
        <v>60.727272727272734</v>
      </c>
      <c r="CP91" s="11">
        <f t="shared" si="21"/>
        <v>2914.9090909090914</v>
      </c>
      <c r="CQ91" s="11">
        <f t="shared" si="22"/>
        <v>5594.9090909090919</v>
      </c>
      <c r="CR91" s="9">
        <f t="shared" si="23"/>
        <v>7.5068243858052761E-2</v>
      </c>
      <c r="CS91" s="12">
        <f t="shared" si="24"/>
        <v>60.12</v>
      </c>
      <c r="CT91" s="12">
        <f t="shared" si="25"/>
        <v>2</v>
      </c>
      <c r="CU91" s="5">
        <f t="shared" si="26"/>
        <v>180</v>
      </c>
      <c r="CV91" s="5">
        <f t="shared" si="27"/>
        <v>20.400000000000006</v>
      </c>
      <c r="CW91" s="5" t="str">
        <f t="shared" si="28"/>
        <v>!</v>
      </c>
      <c r="CZ91" s="1">
        <v>4</v>
      </c>
      <c r="DA91" s="1">
        <v>2</v>
      </c>
      <c r="DP91" s="1">
        <v>1</v>
      </c>
      <c r="DQ91" s="1">
        <v>2</v>
      </c>
      <c r="DT91" s="1">
        <v>3</v>
      </c>
      <c r="DU91" s="1">
        <v>4.5</v>
      </c>
      <c r="EK91" s="1">
        <v>1</v>
      </c>
      <c r="GU91" s="1" t="s">
        <v>351</v>
      </c>
    </row>
    <row r="92" spans="1:205">
      <c r="A92" s="5">
        <v>100090000000</v>
      </c>
      <c r="B92" s="1">
        <v>1</v>
      </c>
      <c r="C92" s="1">
        <v>1</v>
      </c>
      <c r="D92" s="1">
        <v>1</v>
      </c>
      <c r="E92" s="1" t="s">
        <v>574</v>
      </c>
      <c r="F92" s="1" t="s">
        <v>575</v>
      </c>
      <c r="G92" s="1" t="s">
        <v>498</v>
      </c>
      <c r="J92" s="1">
        <v>2</v>
      </c>
      <c r="K92" s="2">
        <v>43139</v>
      </c>
      <c r="L92" s="2">
        <v>43142</v>
      </c>
      <c r="M92" s="2">
        <v>43219</v>
      </c>
      <c r="O92" s="1" t="s">
        <v>221</v>
      </c>
      <c r="P92" s="1" t="s">
        <v>479</v>
      </c>
      <c r="Q92" s="1" t="s">
        <v>576</v>
      </c>
      <c r="W92" s="1" t="s">
        <v>481</v>
      </c>
      <c r="X92" s="1" t="s">
        <v>577</v>
      </c>
      <c r="Y92" s="1">
        <v>7</v>
      </c>
      <c r="AJ92" s="1">
        <v>1</v>
      </c>
      <c r="AL92" s="1">
        <v>2</v>
      </c>
      <c r="AQ92" s="1">
        <v>4</v>
      </c>
      <c r="AU92" s="1">
        <v>29000000</v>
      </c>
      <c r="AW92" s="1">
        <v>767000</v>
      </c>
      <c r="AX92" s="1">
        <v>232000</v>
      </c>
      <c r="AZ92" s="1">
        <v>1</v>
      </c>
      <c r="BA92" s="1">
        <v>125</v>
      </c>
      <c r="BG92" s="1">
        <v>2</v>
      </c>
      <c r="CA92" s="1">
        <v>3</v>
      </c>
      <c r="CB92" s="1">
        <v>1</v>
      </c>
      <c r="CD92" s="1">
        <v>1</v>
      </c>
      <c r="CE92" s="1">
        <v>1</v>
      </c>
      <c r="CH92" s="1">
        <v>40</v>
      </c>
      <c r="CI92" s="1">
        <v>80</v>
      </c>
      <c r="CJ92" s="10">
        <f t="shared" si="16"/>
        <v>100</v>
      </c>
      <c r="CK92" s="10">
        <f t="shared" si="17"/>
        <v>3.3333333333333335</v>
      </c>
      <c r="CL92" s="1">
        <f t="shared" si="18"/>
        <v>3</v>
      </c>
      <c r="CM92" s="1">
        <v>5</v>
      </c>
      <c r="CN92" s="1">
        <f t="shared" si="19"/>
        <v>180</v>
      </c>
      <c r="CO92" s="11">
        <f t="shared" si="20"/>
        <v>30.303030303030305</v>
      </c>
      <c r="CP92" s="11">
        <f t="shared" si="21"/>
        <v>1454.5454545454547</v>
      </c>
      <c r="CQ92" s="11">
        <f t="shared" si="22"/>
        <v>4354.545454545455</v>
      </c>
      <c r="CR92" s="9">
        <f t="shared" si="23"/>
        <v>4.1336116910229641E-2</v>
      </c>
      <c r="CS92" s="12">
        <f t="shared" si="24"/>
        <v>50</v>
      </c>
      <c r="CT92" s="12">
        <f t="shared" si="25"/>
        <v>1</v>
      </c>
      <c r="CU92" s="5">
        <f t="shared" si="26"/>
        <v>90</v>
      </c>
      <c r="CV92" s="5">
        <f t="shared" si="27"/>
        <v>10</v>
      </c>
      <c r="CW92" s="5" t="str">
        <f t="shared" si="28"/>
        <v>!</v>
      </c>
      <c r="CZ92" s="1">
        <v>2</v>
      </c>
      <c r="DA92" s="1">
        <v>2</v>
      </c>
      <c r="DP92" s="1">
        <v>2</v>
      </c>
      <c r="DQ92" s="1">
        <v>1</v>
      </c>
      <c r="DT92" s="1">
        <v>2</v>
      </c>
      <c r="DU92" s="1">
        <v>9.6</v>
      </c>
      <c r="DV92" s="1">
        <v>1</v>
      </c>
      <c r="DY92" s="1">
        <v>4</v>
      </c>
      <c r="DZ92" s="1">
        <v>6.4</v>
      </c>
    </row>
    <row r="93" spans="1:205">
      <c r="A93" s="5">
        <v>100090000000</v>
      </c>
      <c r="B93" s="1">
        <v>1</v>
      </c>
      <c r="C93" s="1">
        <v>1</v>
      </c>
      <c r="D93" s="1">
        <v>1</v>
      </c>
      <c r="E93" s="1" t="s">
        <v>564</v>
      </c>
      <c r="F93" s="1" t="s">
        <v>565</v>
      </c>
      <c r="G93" s="1" t="s">
        <v>566</v>
      </c>
      <c r="J93" s="1">
        <v>2</v>
      </c>
      <c r="K93" s="2">
        <v>43139</v>
      </c>
      <c r="L93" s="2">
        <v>43139</v>
      </c>
      <c r="O93" s="1" t="s">
        <v>221</v>
      </c>
      <c r="P93" s="1" t="s">
        <v>270</v>
      </c>
      <c r="Q93" s="1" t="s">
        <v>567</v>
      </c>
      <c r="R93" s="1">
        <v>3</v>
      </c>
      <c r="U93" s="1" t="s">
        <v>354</v>
      </c>
      <c r="W93" s="1" t="s">
        <v>457</v>
      </c>
      <c r="X93" s="1" t="s">
        <v>569</v>
      </c>
      <c r="Y93" s="1">
        <v>16</v>
      </c>
      <c r="AJ93" s="1">
        <v>1</v>
      </c>
      <c r="AL93" s="1">
        <v>1</v>
      </c>
      <c r="AQ93" s="1">
        <v>1</v>
      </c>
      <c r="AR93" s="1">
        <v>9</v>
      </c>
      <c r="AU93" s="1">
        <v>26800000</v>
      </c>
      <c r="AW93" s="1">
        <v>885000</v>
      </c>
      <c r="AX93" s="1">
        <v>268000</v>
      </c>
      <c r="AZ93" s="1">
        <v>1</v>
      </c>
      <c r="BA93" s="1">
        <v>100.2</v>
      </c>
      <c r="BG93" s="1">
        <v>1</v>
      </c>
      <c r="BH93" s="1">
        <v>136.16</v>
      </c>
      <c r="CB93" s="1">
        <v>1</v>
      </c>
      <c r="CD93" s="1">
        <v>1</v>
      </c>
      <c r="CE93" s="1">
        <v>12</v>
      </c>
      <c r="CG93" s="1">
        <v>1</v>
      </c>
      <c r="CH93" s="1">
        <v>60</v>
      </c>
      <c r="CI93" s="1">
        <v>200</v>
      </c>
      <c r="CJ93" s="10">
        <f t="shared" si="16"/>
        <v>200.4</v>
      </c>
      <c r="CK93" s="10">
        <f t="shared" si="17"/>
        <v>6.6800000000000006</v>
      </c>
      <c r="CL93" s="1">
        <f t="shared" si="18"/>
        <v>7</v>
      </c>
      <c r="CM93" s="1">
        <v>5</v>
      </c>
      <c r="CN93" s="1">
        <f t="shared" si="19"/>
        <v>420</v>
      </c>
      <c r="CO93" s="11">
        <f t="shared" si="20"/>
        <v>60.727272727272734</v>
      </c>
      <c r="CP93" s="11">
        <f t="shared" si="21"/>
        <v>2914.9090909090914</v>
      </c>
      <c r="CQ93" s="11">
        <f t="shared" si="22"/>
        <v>5594.9090909090919</v>
      </c>
      <c r="CR93" s="9">
        <f t="shared" si="23"/>
        <v>7.5068243858052761E-2</v>
      </c>
      <c r="CS93" s="12">
        <f t="shared" si="24"/>
        <v>60.12</v>
      </c>
      <c r="CT93" s="12">
        <f t="shared" si="25"/>
        <v>2</v>
      </c>
      <c r="CU93" s="5">
        <f t="shared" si="26"/>
        <v>180</v>
      </c>
      <c r="CV93" s="5">
        <f t="shared" si="27"/>
        <v>20.400000000000006</v>
      </c>
      <c r="CW93" s="5" t="str">
        <f t="shared" si="28"/>
        <v>!</v>
      </c>
      <c r="CZ93" s="1">
        <v>4</v>
      </c>
      <c r="DA93" s="1">
        <v>2</v>
      </c>
      <c r="DP93" s="1">
        <v>1</v>
      </c>
      <c r="DQ93" s="1">
        <v>2</v>
      </c>
      <c r="DT93" s="1">
        <v>3</v>
      </c>
      <c r="DU93" s="1">
        <v>4.5</v>
      </c>
      <c r="EK93" s="1">
        <v>1</v>
      </c>
      <c r="GU93" s="1" t="s">
        <v>354</v>
      </c>
    </row>
    <row r="94" spans="1:205">
      <c r="A94" s="5">
        <v>100090000000</v>
      </c>
      <c r="B94" s="1">
        <v>1</v>
      </c>
      <c r="C94" s="1">
        <v>1</v>
      </c>
      <c r="D94" s="1">
        <v>1</v>
      </c>
      <c r="E94" s="1" t="s">
        <v>578</v>
      </c>
      <c r="F94" s="1" t="s">
        <v>579</v>
      </c>
      <c r="G94" s="1" t="s">
        <v>580</v>
      </c>
      <c r="H94" s="1" t="s">
        <v>581</v>
      </c>
      <c r="J94" s="1">
        <v>2</v>
      </c>
      <c r="K94" s="2">
        <v>43139</v>
      </c>
      <c r="O94" s="1" t="s">
        <v>221</v>
      </c>
      <c r="P94" s="1" t="s">
        <v>582</v>
      </c>
      <c r="Q94" s="1" t="s">
        <v>583</v>
      </c>
      <c r="W94" s="1" t="s">
        <v>584</v>
      </c>
      <c r="X94" s="1" t="s">
        <v>585</v>
      </c>
      <c r="Y94" s="1">
        <v>4</v>
      </c>
      <c r="AQ94" s="1">
        <v>4</v>
      </c>
      <c r="AR94" s="1">
        <v>1</v>
      </c>
      <c r="AU94" s="1">
        <v>8800000</v>
      </c>
      <c r="AW94" s="1">
        <v>290000</v>
      </c>
      <c r="AX94" s="1">
        <v>88000</v>
      </c>
      <c r="BA94" s="1">
        <v>100.64</v>
      </c>
      <c r="BG94" s="1">
        <v>2</v>
      </c>
      <c r="CJ94" s="10">
        <f t="shared" si="16"/>
        <v>100.64</v>
      </c>
      <c r="CK94" s="10">
        <f t="shared" si="17"/>
        <v>3.3546666666666667</v>
      </c>
      <c r="CL94" s="1">
        <f t="shared" si="18"/>
        <v>3</v>
      </c>
      <c r="CM94" s="1">
        <v>5</v>
      </c>
      <c r="CN94" s="1">
        <f t="shared" si="19"/>
        <v>180</v>
      </c>
      <c r="CO94" s="11">
        <f t="shared" si="20"/>
        <v>30.4969696969697</v>
      </c>
      <c r="CP94" s="11">
        <f t="shared" si="21"/>
        <v>1463.8545454545456</v>
      </c>
      <c r="CQ94" s="11">
        <f t="shared" si="22"/>
        <v>2343.8545454545456</v>
      </c>
      <c r="CR94" s="9">
        <f t="shared" si="23"/>
        <v>7.6796574407347648E-2</v>
      </c>
      <c r="CS94" s="12">
        <f t="shared" si="24"/>
        <v>60.384</v>
      </c>
      <c r="CT94" s="12">
        <f t="shared" si="25"/>
        <v>2</v>
      </c>
      <c r="CU94" s="5">
        <f t="shared" si="26"/>
        <v>180</v>
      </c>
      <c r="CV94" s="5">
        <f t="shared" si="27"/>
        <v>-79.36</v>
      </c>
      <c r="CW94" s="5" t="str">
        <f t="shared" si="28"/>
        <v/>
      </c>
    </row>
    <row r="95" spans="1:205">
      <c r="A95" s="5">
        <v>100090000000</v>
      </c>
      <c r="B95" s="1">
        <v>1</v>
      </c>
      <c r="C95" s="1">
        <v>1</v>
      </c>
      <c r="D95" s="1">
        <v>1</v>
      </c>
      <c r="E95" s="1" t="s">
        <v>586</v>
      </c>
      <c r="F95" s="1" t="s">
        <v>587</v>
      </c>
      <c r="G95" s="1" t="s">
        <v>588</v>
      </c>
      <c r="H95" s="1" t="s">
        <v>587</v>
      </c>
      <c r="J95" s="1">
        <v>2</v>
      </c>
      <c r="K95" s="2">
        <v>43139</v>
      </c>
      <c r="O95" s="1" t="s">
        <v>221</v>
      </c>
      <c r="P95" s="1" t="s">
        <v>346</v>
      </c>
      <c r="Q95" s="1" t="s">
        <v>589</v>
      </c>
      <c r="W95" s="1" t="s">
        <v>319</v>
      </c>
      <c r="X95" s="1" t="s">
        <v>349</v>
      </c>
      <c r="Y95" s="1">
        <v>17</v>
      </c>
      <c r="Z95" s="1">
        <v>1360</v>
      </c>
      <c r="AJ95" s="1">
        <v>2</v>
      </c>
      <c r="AL95" s="1">
        <v>2</v>
      </c>
      <c r="AQ95" s="1">
        <v>4</v>
      </c>
      <c r="AR95" s="1">
        <v>1</v>
      </c>
      <c r="AU95" s="1">
        <v>22800000</v>
      </c>
      <c r="AW95" s="1">
        <v>597000</v>
      </c>
      <c r="AX95" s="1">
        <v>181000</v>
      </c>
      <c r="AZ95" s="1">
        <v>1</v>
      </c>
      <c r="BA95" s="1">
        <v>126.38</v>
      </c>
      <c r="BG95" s="1">
        <v>2</v>
      </c>
      <c r="BK95" s="1">
        <v>0</v>
      </c>
      <c r="BT95" s="1">
        <v>1</v>
      </c>
      <c r="BU95" s="1">
        <v>24</v>
      </c>
      <c r="CA95" s="1">
        <v>3</v>
      </c>
      <c r="CB95" s="1">
        <v>1</v>
      </c>
      <c r="CD95" s="1">
        <v>1</v>
      </c>
      <c r="CE95" s="1">
        <v>12</v>
      </c>
      <c r="CG95" s="1">
        <v>1</v>
      </c>
      <c r="CH95" s="1">
        <v>60</v>
      </c>
      <c r="CI95" s="1">
        <v>200</v>
      </c>
      <c r="CJ95" s="10">
        <f t="shared" si="16"/>
        <v>252.76</v>
      </c>
      <c r="CK95" s="10">
        <f t="shared" si="17"/>
        <v>8.4253333333333327</v>
      </c>
      <c r="CL95" s="1">
        <f t="shared" si="18"/>
        <v>8</v>
      </c>
      <c r="CM95" s="1">
        <v>5</v>
      </c>
      <c r="CN95" s="1">
        <f t="shared" si="19"/>
        <v>480</v>
      </c>
      <c r="CO95" s="11">
        <f t="shared" si="20"/>
        <v>76.593939393939394</v>
      </c>
      <c r="CP95" s="11">
        <f t="shared" si="21"/>
        <v>3676.5090909090909</v>
      </c>
      <c r="CQ95" s="11">
        <f t="shared" si="22"/>
        <v>5956.5090909090904</v>
      </c>
      <c r="CR95" s="9">
        <f t="shared" si="23"/>
        <v>8.0584112720080106E-2</v>
      </c>
      <c r="CS95" s="12">
        <f t="shared" si="24"/>
        <v>75.827999999999989</v>
      </c>
      <c r="CT95" s="12">
        <f t="shared" si="25"/>
        <v>2</v>
      </c>
      <c r="CU95" s="5">
        <f t="shared" si="26"/>
        <v>180</v>
      </c>
      <c r="CV95" s="5">
        <f t="shared" si="27"/>
        <v>72.759999999999991</v>
      </c>
      <c r="CW95" s="5" t="str">
        <f t="shared" si="28"/>
        <v>!</v>
      </c>
      <c r="CZ95" s="1">
        <v>1</v>
      </c>
      <c r="DA95" s="1">
        <v>2</v>
      </c>
      <c r="DP95" s="1">
        <v>1</v>
      </c>
      <c r="DQ95" s="1">
        <v>1</v>
      </c>
      <c r="DR95" s="1">
        <v>2</v>
      </c>
      <c r="DS95" s="1">
        <v>2</v>
      </c>
      <c r="DT95" s="1">
        <v>2</v>
      </c>
      <c r="DU95" s="1">
        <v>5.4</v>
      </c>
      <c r="EK95" s="1">
        <v>1</v>
      </c>
      <c r="GQ95" s="1" t="s">
        <v>590</v>
      </c>
      <c r="GR95" s="1">
        <v>730</v>
      </c>
      <c r="GS95" s="1">
        <v>10</v>
      </c>
      <c r="GT95" s="1">
        <v>1</v>
      </c>
      <c r="GU95" s="1" t="s">
        <v>591</v>
      </c>
    </row>
    <row r="96" spans="1:205">
      <c r="A96" s="5">
        <v>100090000000</v>
      </c>
      <c r="B96" s="1">
        <v>1</v>
      </c>
      <c r="C96" s="1">
        <v>1</v>
      </c>
      <c r="D96" s="1">
        <v>1</v>
      </c>
      <c r="E96" s="1" t="s">
        <v>592</v>
      </c>
      <c r="F96" s="1" t="s">
        <v>593</v>
      </c>
      <c r="G96" s="1" t="s">
        <v>594</v>
      </c>
      <c r="J96" s="1">
        <v>2</v>
      </c>
      <c r="K96" s="2">
        <v>43139</v>
      </c>
      <c r="L96" s="2">
        <v>43140</v>
      </c>
      <c r="O96" s="1" t="s">
        <v>221</v>
      </c>
      <c r="P96" s="1" t="s">
        <v>504</v>
      </c>
      <c r="Q96" s="1" t="s">
        <v>595</v>
      </c>
      <c r="W96" s="1" t="s">
        <v>319</v>
      </c>
      <c r="X96" s="1" t="s">
        <v>506</v>
      </c>
      <c r="AB96" s="1" t="s">
        <v>596</v>
      </c>
      <c r="AD96" s="1">
        <v>15</v>
      </c>
      <c r="AJ96" s="1">
        <v>2</v>
      </c>
      <c r="AL96" s="1">
        <v>2</v>
      </c>
      <c r="AQ96" s="1">
        <v>4</v>
      </c>
      <c r="AR96" s="1">
        <v>1</v>
      </c>
      <c r="AU96" s="1">
        <v>9800000</v>
      </c>
      <c r="AW96" s="1">
        <v>495000</v>
      </c>
      <c r="AX96" s="1">
        <v>150000</v>
      </c>
      <c r="AZ96" s="1">
        <v>1</v>
      </c>
      <c r="BA96" s="1">
        <v>65.48</v>
      </c>
      <c r="CD96" s="1">
        <v>1</v>
      </c>
      <c r="CE96" s="1">
        <v>6</v>
      </c>
      <c r="CG96" s="1">
        <v>1</v>
      </c>
      <c r="CH96" s="1">
        <v>60</v>
      </c>
      <c r="CI96" s="1">
        <v>200</v>
      </c>
      <c r="CJ96" s="10">
        <f t="shared" si="16"/>
        <v>130.96</v>
      </c>
      <c r="CK96" s="10">
        <f t="shared" si="17"/>
        <v>4.365333333333334</v>
      </c>
      <c r="CL96" s="1">
        <f t="shared" si="18"/>
        <v>4</v>
      </c>
      <c r="CM96" s="1">
        <v>5</v>
      </c>
      <c r="CN96" s="1">
        <f t="shared" si="19"/>
        <v>240</v>
      </c>
      <c r="CO96" s="11">
        <f t="shared" si="20"/>
        <v>39.684848484848487</v>
      </c>
      <c r="CP96" s="11">
        <f t="shared" si="21"/>
        <v>1904.8727272727274</v>
      </c>
      <c r="CQ96" s="11">
        <f t="shared" si="22"/>
        <v>2884.8727272727274</v>
      </c>
      <c r="CR96" s="9">
        <f t="shared" si="23"/>
        <v>8.3192578213628451E-2</v>
      </c>
      <c r="CS96" s="12">
        <f t="shared" si="24"/>
        <v>39.288000000000004</v>
      </c>
      <c r="CT96" s="12">
        <f t="shared" si="25"/>
        <v>1</v>
      </c>
      <c r="CU96" s="5">
        <f t="shared" si="26"/>
        <v>90</v>
      </c>
      <c r="CV96" s="5">
        <f t="shared" si="27"/>
        <v>40.960000000000008</v>
      </c>
      <c r="CW96" s="5" t="str">
        <f t="shared" si="28"/>
        <v>!</v>
      </c>
      <c r="DQ96" s="1">
        <v>1</v>
      </c>
      <c r="DT96" s="1">
        <v>3</v>
      </c>
    </row>
    <row r="97" spans="1:206">
      <c r="A97" s="5">
        <v>100090000000</v>
      </c>
      <c r="B97" s="1">
        <v>1</v>
      </c>
      <c r="C97" s="1">
        <v>1</v>
      </c>
      <c r="D97" s="1">
        <v>1</v>
      </c>
      <c r="E97" s="1" t="s">
        <v>597</v>
      </c>
      <c r="F97" s="1" t="s">
        <v>598</v>
      </c>
      <c r="J97" s="1">
        <v>2</v>
      </c>
      <c r="K97" s="2">
        <v>43139</v>
      </c>
      <c r="O97" s="1" t="s">
        <v>221</v>
      </c>
      <c r="P97" s="1" t="s">
        <v>428</v>
      </c>
      <c r="Q97" s="1" t="s">
        <v>599</v>
      </c>
      <c r="W97" s="1" t="s">
        <v>230</v>
      </c>
      <c r="X97" s="1" t="s">
        <v>242</v>
      </c>
      <c r="AA97" s="1">
        <v>18</v>
      </c>
      <c r="AD97" s="1">
        <v>14</v>
      </c>
      <c r="AJ97" s="1">
        <v>2</v>
      </c>
      <c r="AL97" s="1">
        <v>2</v>
      </c>
      <c r="AQ97" s="1">
        <v>4</v>
      </c>
      <c r="AR97" s="1">
        <v>1</v>
      </c>
      <c r="AU97" s="1">
        <v>22000000</v>
      </c>
      <c r="AW97" s="1">
        <v>53000</v>
      </c>
      <c r="AX97" s="1">
        <v>16000</v>
      </c>
      <c r="AZ97" s="1">
        <v>1</v>
      </c>
      <c r="BA97" s="1">
        <v>1378</v>
      </c>
      <c r="CB97" s="1">
        <v>5</v>
      </c>
      <c r="CD97" s="1">
        <v>2</v>
      </c>
      <c r="CJ97" s="10">
        <f t="shared" si="16"/>
        <v>1378</v>
      </c>
      <c r="CK97" s="10">
        <f t="shared" si="17"/>
        <v>45.93333333333333</v>
      </c>
      <c r="CL97" s="1">
        <f t="shared" si="18"/>
        <v>46</v>
      </c>
      <c r="CM97" s="1">
        <v>5</v>
      </c>
      <c r="CN97" s="1">
        <f t="shared" si="19"/>
        <v>2760</v>
      </c>
      <c r="CO97" s="11">
        <f t="shared" si="20"/>
        <v>417.57575757575762</v>
      </c>
      <c r="CP97" s="11">
        <f t="shared" si="21"/>
        <v>20043.636363636364</v>
      </c>
      <c r="CQ97" s="11">
        <f t="shared" si="22"/>
        <v>22243.636363636364</v>
      </c>
      <c r="CR97" s="9">
        <f t="shared" si="23"/>
        <v>0.12408043158410986</v>
      </c>
      <c r="CS97" s="12">
        <f t="shared" si="24"/>
        <v>826.8</v>
      </c>
      <c r="CT97" s="12">
        <f t="shared" si="25"/>
        <v>27</v>
      </c>
      <c r="CU97" s="5">
        <f t="shared" si="26"/>
        <v>2430</v>
      </c>
      <c r="CV97" s="5">
        <f t="shared" si="27"/>
        <v>-1052</v>
      </c>
      <c r="CW97" s="5" t="str">
        <f t="shared" si="28"/>
        <v/>
      </c>
      <c r="GX97" s="1">
        <v>1</v>
      </c>
    </row>
    <row r="98" spans="1:206">
      <c r="A98" s="5">
        <v>100090000000</v>
      </c>
      <c r="B98" s="1">
        <v>1</v>
      </c>
      <c r="C98" s="1">
        <v>1</v>
      </c>
      <c r="D98" s="1">
        <v>1</v>
      </c>
      <c r="E98" s="1" t="s">
        <v>600</v>
      </c>
      <c r="F98" s="1" t="s">
        <v>601</v>
      </c>
      <c r="J98" s="1">
        <v>2</v>
      </c>
      <c r="K98" s="2">
        <v>43139</v>
      </c>
      <c r="L98" s="2">
        <v>43144</v>
      </c>
      <c r="O98" s="1" t="s">
        <v>221</v>
      </c>
      <c r="P98" s="1" t="s">
        <v>602</v>
      </c>
      <c r="Q98" s="1" t="s">
        <v>603</v>
      </c>
      <c r="W98" s="1" t="s">
        <v>224</v>
      </c>
      <c r="X98" s="1" t="s">
        <v>604</v>
      </c>
      <c r="Y98" s="1">
        <v>24</v>
      </c>
      <c r="AC98" s="1" t="s">
        <v>605</v>
      </c>
      <c r="AD98" s="1">
        <v>4</v>
      </c>
      <c r="AJ98" s="1">
        <v>1</v>
      </c>
      <c r="AQ98" s="1">
        <v>1</v>
      </c>
      <c r="AU98" s="1">
        <v>105000000</v>
      </c>
      <c r="AW98" s="1">
        <v>358000</v>
      </c>
      <c r="AX98" s="1">
        <v>108000</v>
      </c>
      <c r="AZ98" s="1">
        <v>2</v>
      </c>
      <c r="BA98" s="1">
        <v>972.26</v>
      </c>
      <c r="CB98" s="1">
        <v>5</v>
      </c>
      <c r="CD98" s="1">
        <v>1</v>
      </c>
      <c r="CE98" s="1">
        <v>1</v>
      </c>
      <c r="CH98" s="1">
        <v>50</v>
      </c>
      <c r="CI98" s="1">
        <v>80</v>
      </c>
      <c r="CJ98" s="10">
        <f t="shared" si="16"/>
        <v>777.80799999999999</v>
      </c>
      <c r="CK98" s="10">
        <f t="shared" si="17"/>
        <v>25.926933333333334</v>
      </c>
      <c r="CL98" s="1">
        <f t="shared" si="18"/>
        <v>26</v>
      </c>
      <c r="CM98" s="1">
        <v>5</v>
      </c>
      <c r="CN98" s="1">
        <f t="shared" si="19"/>
        <v>1560</v>
      </c>
      <c r="CO98" s="11">
        <f t="shared" si="20"/>
        <v>235.69939393939396</v>
      </c>
      <c r="CP98" s="11">
        <f t="shared" si="21"/>
        <v>11313.570909090909</v>
      </c>
      <c r="CQ98" s="11">
        <f t="shared" si="22"/>
        <v>21813.570909090908</v>
      </c>
      <c r="CR98" s="9">
        <f t="shared" si="23"/>
        <v>7.1515113527325452E-2</v>
      </c>
      <c r="CS98" s="12">
        <f t="shared" si="24"/>
        <v>486.13</v>
      </c>
      <c r="CT98" s="12">
        <f t="shared" si="25"/>
        <v>16</v>
      </c>
      <c r="CU98" s="5">
        <f t="shared" si="26"/>
        <v>1440</v>
      </c>
      <c r="CV98" s="5">
        <f t="shared" si="27"/>
        <v>-662.19200000000001</v>
      </c>
      <c r="CW98" s="5" t="str">
        <f t="shared" si="28"/>
        <v/>
      </c>
      <c r="DQ98" s="1">
        <v>1</v>
      </c>
      <c r="DR98" s="1">
        <v>76</v>
      </c>
      <c r="DT98" s="1">
        <v>4</v>
      </c>
      <c r="DU98" s="1">
        <v>3</v>
      </c>
      <c r="DV98" s="1">
        <v>1</v>
      </c>
      <c r="DW98" s="1">
        <v>4.3</v>
      </c>
      <c r="DY98" s="1">
        <v>8</v>
      </c>
      <c r="DZ98" s="1">
        <v>3.9</v>
      </c>
      <c r="EA98" s="1">
        <v>1</v>
      </c>
      <c r="EB98" s="1">
        <v>4.2</v>
      </c>
      <c r="ED98" s="1">
        <v>8</v>
      </c>
      <c r="EE98" s="1">
        <v>4</v>
      </c>
    </row>
    <row r="99" spans="1:206">
      <c r="A99" s="5">
        <v>100090000000</v>
      </c>
      <c r="B99" s="1">
        <v>1</v>
      </c>
      <c r="C99" s="1">
        <v>1</v>
      </c>
      <c r="D99" s="1">
        <v>1</v>
      </c>
      <c r="E99" s="1" t="s">
        <v>606</v>
      </c>
      <c r="F99" s="1" t="s">
        <v>607</v>
      </c>
      <c r="J99" s="1">
        <v>2</v>
      </c>
      <c r="K99" s="2">
        <v>43139</v>
      </c>
      <c r="O99" s="1" t="s">
        <v>221</v>
      </c>
      <c r="P99" s="1" t="s">
        <v>289</v>
      </c>
      <c r="Q99" s="1" t="s">
        <v>608</v>
      </c>
      <c r="R99" s="1" t="s">
        <v>609</v>
      </c>
      <c r="W99" s="1" t="s">
        <v>430</v>
      </c>
      <c r="X99" s="1" t="s">
        <v>610</v>
      </c>
      <c r="AA99" s="1">
        <v>15</v>
      </c>
      <c r="AC99" s="1" t="s">
        <v>611</v>
      </c>
      <c r="AD99" s="1">
        <v>2</v>
      </c>
      <c r="AJ99" s="1">
        <v>2</v>
      </c>
      <c r="AL99" s="1">
        <v>2</v>
      </c>
      <c r="AQ99" s="1">
        <v>4</v>
      </c>
      <c r="AU99" s="1">
        <v>33800000</v>
      </c>
      <c r="AW99" s="1">
        <v>440000</v>
      </c>
      <c r="AX99" s="1">
        <v>134000</v>
      </c>
      <c r="AZ99" s="1">
        <v>1</v>
      </c>
      <c r="BA99" s="1">
        <v>253.98</v>
      </c>
      <c r="CB99" s="1">
        <v>1</v>
      </c>
      <c r="CD99" s="1">
        <v>1</v>
      </c>
      <c r="CE99" s="1">
        <v>1</v>
      </c>
      <c r="CH99" s="1">
        <v>30</v>
      </c>
      <c r="CI99" s="1">
        <v>60</v>
      </c>
      <c r="CJ99" s="10">
        <f t="shared" si="16"/>
        <v>152.38799999999998</v>
      </c>
      <c r="CK99" s="10">
        <f t="shared" si="17"/>
        <v>5.0795999999999992</v>
      </c>
      <c r="CL99" s="1">
        <f t="shared" si="18"/>
        <v>5</v>
      </c>
      <c r="CM99" s="1">
        <v>5</v>
      </c>
      <c r="CN99" s="1">
        <f t="shared" si="19"/>
        <v>300</v>
      </c>
      <c r="CO99" s="11">
        <f t="shared" si="20"/>
        <v>46.178181818181812</v>
      </c>
      <c r="CP99" s="11">
        <f t="shared" si="21"/>
        <v>2216.5527272727272</v>
      </c>
      <c r="CQ99" s="11">
        <f t="shared" si="22"/>
        <v>5596.5527272727268</v>
      </c>
      <c r="CR99" s="9">
        <f t="shared" si="23"/>
        <v>5.3604426621062844E-2</v>
      </c>
      <c r="CS99" s="12">
        <f t="shared" si="24"/>
        <v>76.193999999999988</v>
      </c>
      <c r="CT99" s="12">
        <f t="shared" si="25"/>
        <v>2</v>
      </c>
      <c r="CU99" s="5">
        <f t="shared" si="26"/>
        <v>180</v>
      </c>
      <c r="CV99" s="5">
        <f t="shared" si="27"/>
        <v>-27.612000000000023</v>
      </c>
      <c r="CW99" s="5" t="str">
        <f t="shared" si="28"/>
        <v/>
      </c>
      <c r="DA99" s="1">
        <v>2</v>
      </c>
      <c r="DP99" s="1">
        <v>1</v>
      </c>
      <c r="DQ99" s="1">
        <v>1</v>
      </c>
      <c r="DR99" s="1">
        <v>15.9</v>
      </c>
      <c r="DT99" s="1">
        <v>5</v>
      </c>
      <c r="DU99" s="1">
        <v>4.5</v>
      </c>
    </row>
    <row r="100" spans="1:206">
      <c r="A100" s="5">
        <v>100090000000</v>
      </c>
      <c r="B100" s="1">
        <v>1</v>
      </c>
      <c r="C100" s="1">
        <v>1</v>
      </c>
      <c r="D100" s="1">
        <v>1</v>
      </c>
      <c r="E100" s="1" t="s">
        <v>612</v>
      </c>
      <c r="F100" s="1" t="s">
        <v>613</v>
      </c>
      <c r="J100" s="1">
        <v>2</v>
      </c>
      <c r="K100" s="2">
        <v>43139</v>
      </c>
      <c r="O100" s="1" t="s">
        <v>221</v>
      </c>
      <c r="P100" s="1" t="s">
        <v>370</v>
      </c>
      <c r="Q100" s="1" t="s">
        <v>614</v>
      </c>
      <c r="W100" s="1" t="s">
        <v>224</v>
      </c>
      <c r="X100" s="1" t="s">
        <v>373</v>
      </c>
      <c r="AA100" s="1">
        <v>13</v>
      </c>
      <c r="AC100" s="1" t="s">
        <v>615</v>
      </c>
      <c r="AD100" s="1">
        <v>3</v>
      </c>
      <c r="AJ100" s="1">
        <v>2</v>
      </c>
      <c r="AL100" s="1">
        <v>2</v>
      </c>
      <c r="AQ100" s="1">
        <v>4</v>
      </c>
      <c r="AR100" s="1">
        <v>1</v>
      </c>
      <c r="AU100" s="1">
        <v>74000000</v>
      </c>
      <c r="AW100" s="1">
        <v>553000</v>
      </c>
      <c r="AX100" s="1">
        <v>168000</v>
      </c>
      <c r="AZ100" s="1">
        <v>1</v>
      </c>
      <c r="BA100" s="1">
        <v>443</v>
      </c>
      <c r="BG100" s="1">
        <v>2</v>
      </c>
      <c r="BK100" s="1">
        <v>1</v>
      </c>
      <c r="BM100" s="1">
        <v>13.8</v>
      </c>
      <c r="CB100" s="1">
        <v>1</v>
      </c>
      <c r="CD100" s="1">
        <v>1</v>
      </c>
      <c r="CE100" s="1">
        <v>6</v>
      </c>
      <c r="CG100" s="1">
        <v>4</v>
      </c>
      <c r="CH100" s="1">
        <v>60</v>
      </c>
      <c r="CI100" s="1">
        <v>200</v>
      </c>
      <c r="CJ100" s="10">
        <f t="shared" si="16"/>
        <v>886</v>
      </c>
      <c r="CK100" s="10">
        <f t="shared" si="17"/>
        <v>29.533333333333335</v>
      </c>
      <c r="CL100" s="1">
        <f t="shared" si="18"/>
        <v>30</v>
      </c>
      <c r="CM100" s="1">
        <v>5</v>
      </c>
      <c r="CN100" s="1">
        <f t="shared" si="19"/>
        <v>1800</v>
      </c>
      <c r="CO100" s="11">
        <f t="shared" si="20"/>
        <v>268.4848484848485</v>
      </c>
      <c r="CP100" s="11">
        <f t="shared" si="21"/>
        <v>12887.272727272728</v>
      </c>
      <c r="CQ100" s="11">
        <f t="shared" si="22"/>
        <v>20287.272727272728</v>
      </c>
      <c r="CR100" s="9">
        <f t="shared" si="23"/>
        <v>8.8725578060584329E-2</v>
      </c>
      <c r="CS100" s="12">
        <f t="shared" si="24"/>
        <v>265.8</v>
      </c>
      <c r="CT100" s="12">
        <f t="shared" si="25"/>
        <v>8</v>
      </c>
      <c r="CU100" s="5">
        <f t="shared" si="26"/>
        <v>720</v>
      </c>
      <c r="CV100" s="5">
        <f t="shared" si="27"/>
        <v>166</v>
      </c>
      <c r="CW100" s="5" t="str">
        <f t="shared" si="28"/>
        <v>!</v>
      </c>
      <c r="CZ100" s="1">
        <v>1</v>
      </c>
      <c r="DA100" s="1">
        <v>2</v>
      </c>
      <c r="DP100" s="1">
        <v>5</v>
      </c>
      <c r="DQ100" s="1">
        <v>1</v>
      </c>
      <c r="DS100" s="1">
        <v>2</v>
      </c>
      <c r="DT100" s="1">
        <v>4</v>
      </c>
    </row>
    <row r="101" spans="1:206">
      <c r="A101" s="5">
        <v>100090000000</v>
      </c>
      <c r="B101" s="1">
        <v>1</v>
      </c>
      <c r="C101" s="1">
        <v>1</v>
      </c>
      <c r="D101" s="1">
        <v>1</v>
      </c>
      <c r="E101" s="1" t="s">
        <v>616</v>
      </c>
      <c r="F101" s="1" t="s">
        <v>617</v>
      </c>
      <c r="J101" s="1">
        <v>2</v>
      </c>
      <c r="K101" s="2">
        <v>43139</v>
      </c>
      <c r="O101" s="1" t="s">
        <v>221</v>
      </c>
      <c r="P101" s="1" t="s">
        <v>618</v>
      </c>
      <c r="Q101" s="1" t="s">
        <v>619</v>
      </c>
      <c r="R101" s="1" t="s">
        <v>620</v>
      </c>
      <c r="W101" s="1" t="s">
        <v>436</v>
      </c>
      <c r="X101" s="1" t="s">
        <v>621</v>
      </c>
      <c r="Y101" s="1">
        <v>19</v>
      </c>
      <c r="AA101" s="1">
        <v>6</v>
      </c>
      <c r="AB101" s="1" t="s">
        <v>622</v>
      </c>
      <c r="AC101" s="1" t="s">
        <v>623</v>
      </c>
      <c r="AD101" s="1">
        <v>7</v>
      </c>
      <c r="AJ101" s="1">
        <v>1</v>
      </c>
      <c r="AL101" s="1">
        <v>1</v>
      </c>
      <c r="AQ101" s="1">
        <v>4</v>
      </c>
      <c r="AR101" s="1">
        <v>1</v>
      </c>
      <c r="AU101" s="1">
        <v>12000000</v>
      </c>
      <c r="AW101" s="1">
        <v>201000</v>
      </c>
      <c r="AX101" s="1">
        <v>61000</v>
      </c>
      <c r="AZ101" s="1">
        <v>1</v>
      </c>
      <c r="BA101" s="1">
        <v>198</v>
      </c>
      <c r="BG101" s="1">
        <v>2</v>
      </c>
      <c r="BY101" s="1" t="s">
        <v>624</v>
      </c>
      <c r="BZ101" s="1">
        <v>10000</v>
      </c>
      <c r="CA101" s="1">
        <v>3</v>
      </c>
      <c r="CB101" s="1">
        <v>3</v>
      </c>
      <c r="CC101" s="1">
        <v>5</v>
      </c>
      <c r="CD101" s="1">
        <v>1</v>
      </c>
      <c r="CG101" s="1">
        <v>1</v>
      </c>
      <c r="CH101" s="1">
        <v>40</v>
      </c>
      <c r="CI101" s="1">
        <v>80</v>
      </c>
      <c r="CJ101" s="10">
        <f t="shared" si="16"/>
        <v>158.4</v>
      </c>
      <c r="CK101" s="10">
        <f t="shared" si="17"/>
        <v>5.28</v>
      </c>
      <c r="CL101" s="1">
        <f t="shared" si="18"/>
        <v>5</v>
      </c>
      <c r="CM101" s="1">
        <v>5</v>
      </c>
      <c r="CN101" s="1">
        <f t="shared" si="19"/>
        <v>300</v>
      </c>
      <c r="CO101" s="11">
        <f t="shared" si="20"/>
        <v>48.000000000000007</v>
      </c>
      <c r="CP101" s="11">
        <f t="shared" si="21"/>
        <v>2304</v>
      </c>
      <c r="CQ101" s="11">
        <f t="shared" si="22"/>
        <v>3504</v>
      </c>
      <c r="CR101" s="9">
        <f t="shared" si="23"/>
        <v>8.5616438356164379E-2</v>
      </c>
      <c r="CS101" s="12">
        <f t="shared" si="24"/>
        <v>79.2</v>
      </c>
      <c r="CT101" s="12">
        <f t="shared" si="25"/>
        <v>2</v>
      </c>
      <c r="CU101" s="5">
        <f t="shared" si="26"/>
        <v>180</v>
      </c>
      <c r="CV101" s="5">
        <f t="shared" si="27"/>
        <v>-21.599999999999994</v>
      </c>
      <c r="CW101" s="5" t="str">
        <f t="shared" si="28"/>
        <v/>
      </c>
      <c r="CZ101" s="1">
        <v>4</v>
      </c>
      <c r="DA101" s="1">
        <v>2</v>
      </c>
      <c r="DP101" s="1">
        <v>1</v>
      </c>
      <c r="DQ101" s="1">
        <v>1</v>
      </c>
      <c r="DR101" s="1">
        <v>13.2</v>
      </c>
      <c r="DT101" s="1">
        <v>1</v>
      </c>
      <c r="DU101" s="1">
        <v>4</v>
      </c>
      <c r="EK101" s="1">
        <v>1</v>
      </c>
      <c r="GQ101" s="1" t="s">
        <v>625</v>
      </c>
      <c r="GR101" s="1">
        <v>1300</v>
      </c>
    </row>
    <row r="102" spans="1:206">
      <c r="A102" s="5">
        <v>100090000000</v>
      </c>
      <c r="B102" s="1">
        <v>1</v>
      </c>
      <c r="C102" s="1">
        <v>1</v>
      </c>
      <c r="D102" s="1">
        <v>1</v>
      </c>
      <c r="E102" s="1" t="s">
        <v>626</v>
      </c>
      <c r="F102" s="1" t="s">
        <v>627</v>
      </c>
      <c r="J102" s="1">
        <v>2</v>
      </c>
      <c r="K102" s="2">
        <v>43139</v>
      </c>
      <c r="O102" s="1" t="s">
        <v>221</v>
      </c>
      <c r="P102" s="1" t="s">
        <v>388</v>
      </c>
      <c r="Q102" s="1" t="s">
        <v>628</v>
      </c>
      <c r="R102" s="1" t="s">
        <v>629</v>
      </c>
      <c r="W102" s="1" t="s">
        <v>630</v>
      </c>
      <c r="X102" s="1" t="s">
        <v>631</v>
      </c>
      <c r="AA102" s="1">
        <v>5</v>
      </c>
      <c r="AB102" s="1" t="s">
        <v>628</v>
      </c>
      <c r="AD102" s="1">
        <v>17</v>
      </c>
      <c r="AJ102" s="1">
        <v>1</v>
      </c>
      <c r="AL102" s="1">
        <v>1</v>
      </c>
      <c r="AQ102" s="1">
        <v>1</v>
      </c>
      <c r="AR102" s="1">
        <v>4</v>
      </c>
      <c r="AU102" s="1">
        <v>3600000</v>
      </c>
      <c r="AW102" s="1">
        <v>100000</v>
      </c>
      <c r="AX102" s="1">
        <v>30000</v>
      </c>
      <c r="AZ102" s="1">
        <v>1</v>
      </c>
      <c r="BA102" s="1">
        <v>120.03</v>
      </c>
      <c r="CB102" s="1">
        <v>1</v>
      </c>
      <c r="CD102" s="1">
        <v>3</v>
      </c>
      <c r="CE102" s="1">
        <v>11</v>
      </c>
      <c r="CG102" s="1">
        <v>1</v>
      </c>
      <c r="CH102" s="1">
        <v>60</v>
      </c>
      <c r="CI102" s="1">
        <v>150</v>
      </c>
      <c r="CJ102" s="10">
        <f t="shared" si="16"/>
        <v>180.04500000000002</v>
      </c>
      <c r="CK102" s="10">
        <f t="shared" si="17"/>
        <v>6.0015000000000009</v>
      </c>
      <c r="CL102" s="1">
        <f t="shared" si="18"/>
        <v>6</v>
      </c>
      <c r="CM102" s="1">
        <v>5</v>
      </c>
      <c r="CN102" s="1">
        <f t="shared" si="19"/>
        <v>360</v>
      </c>
      <c r="CO102" s="11">
        <f t="shared" si="20"/>
        <v>54.559090909090919</v>
      </c>
      <c r="CP102" s="11">
        <f t="shared" si="21"/>
        <v>2618.8363636363642</v>
      </c>
      <c r="CQ102" s="11">
        <f t="shared" si="22"/>
        <v>2978.8363636363642</v>
      </c>
      <c r="CR102" s="9">
        <f t="shared" si="23"/>
        <v>0.12085255987695009</v>
      </c>
      <c r="CS102" s="12">
        <f t="shared" si="24"/>
        <v>72.018000000000001</v>
      </c>
      <c r="CT102" s="12">
        <f t="shared" si="25"/>
        <v>2</v>
      </c>
      <c r="CU102" s="5">
        <f t="shared" si="26"/>
        <v>180</v>
      </c>
      <c r="CV102" s="5">
        <f t="shared" si="27"/>
        <v>4.5000000000015916E-2</v>
      </c>
      <c r="CW102" s="5" t="str">
        <f t="shared" si="28"/>
        <v>!</v>
      </c>
      <c r="CZ102" s="1">
        <v>2</v>
      </c>
      <c r="DA102" s="1">
        <v>2</v>
      </c>
      <c r="DP102" s="1">
        <v>1</v>
      </c>
      <c r="DQ102" s="1">
        <v>2</v>
      </c>
      <c r="DR102" s="1">
        <v>6.7</v>
      </c>
      <c r="DS102" s="1">
        <v>1</v>
      </c>
      <c r="DT102" s="1">
        <v>4</v>
      </c>
      <c r="DU102" s="1">
        <v>4.7</v>
      </c>
      <c r="EK102" s="1">
        <v>1</v>
      </c>
    </row>
    <row r="103" spans="1:206">
      <c r="A103" s="5">
        <v>100090000000</v>
      </c>
      <c r="B103" s="1">
        <v>1</v>
      </c>
      <c r="C103" s="1">
        <v>1</v>
      </c>
      <c r="D103" s="1">
        <v>1</v>
      </c>
      <c r="E103" s="1" t="s">
        <v>626</v>
      </c>
      <c r="F103" s="1" t="s">
        <v>627</v>
      </c>
      <c r="J103" s="1">
        <v>2</v>
      </c>
      <c r="K103" s="2">
        <v>43139</v>
      </c>
      <c r="O103" s="1" t="s">
        <v>221</v>
      </c>
      <c r="P103" s="1" t="s">
        <v>388</v>
      </c>
      <c r="Q103" s="1" t="s">
        <v>628</v>
      </c>
      <c r="R103" s="1" t="s">
        <v>632</v>
      </c>
      <c r="W103" s="1" t="s">
        <v>630</v>
      </c>
      <c r="X103" s="1" t="s">
        <v>631</v>
      </c>
      <c r="AA103" s="1">
        <v>5</v>
      </c>
      <c r="AB103" s="1" t="s">
        <v>628</v>
      </c>
      <c r="AD103" s="1">
        <v>17</v>
      </c>
      <c r="AJ103" s="1">
        <v>1</v>
      </c>
      <c r="AL103" s="1">
        <v>1</v>
      </c>
      <c r="AQ103" s="1">
        <v>1</v>
      </c>
      <c r="AR103" s="1">
        <v>4</v>
      </c>
      <c r="AU103" s="1">
        <v>7600000</v>
      </c>
      <c r="AW103" s="1">
        <v>103000</v>
      </c>
      <c r="AX103" s="1">
        <v>32000</v>
      </c>
      <c r="AZ103" s="1">
        <v>1</v>
      </c>
      <c r="BA103" s="1">
        <v>244.99</v>
      </c>
      <c r="CB103" s="1">
        <v>1</v>
      </c>
      <c r="CD103" s="1">
        <v>3</v>
      </c>
      <c r="CE103" s="1">
        <v>11</v>
      </c>
      <c r="CG103" s="1">
        <v>1</v>
      </c>
      <c r="CH103" s="1">
        <v>60</v>
      </c>
      <c r="CI103" s="1">
        <v>150</v>
      </c>
      <c r="CJ103" s="10">
        <f t="shared" si="16"/>
        <v>367.48500000000001</v>
      </c>
      <c r="CK103" s="10">
        <f t="shared" si="17"/>
        <v>12.249500000000001</v>
      </c>
      <c r="CL103" s="1">
        <f t="shared" si="18"/>
        <v>12</v>
      </c>
      <c r="CM103" s="1">
        <v>5</v>
      </c>
      <c r="CN103" s="1">
        <f t="shared" si="19"/>
        <v>720</v>
      </c>
      <c r="CO103" s="11">
        <f t="shared" si="20"/>
        <v>111.35909090909092</v>
      </c>
      <c r="CP103" s="11">
        <f t="shared" si="21"/>
        <v>5345.2363636363643</v>
      </c>
      <c r="CQ103" s="11">
        <f t="shared" si="22"/>
        <v>6105.2363636363643</v>
      </c>
      <c r="CR103" s="9">
        <f t="shared" si="23"/>
        <v>0.11793155205069863</v>
      </c>
      <c r="CS103" s="12">
        <f t="shared" si="24"/>
        <v>146.994</v>
      </c>
      <c r="CT103" s="12">
        <f t="shared" si="25"/>
        <v>4</v>
      </c>
      <c r="CU103" s="5">
        <f t="shared" si="26"/>
        <v>360</v>
      </c>
      <c r="CV103" s="5">
        <f t="shared" si="27"/>
        <v>7.4850000000000136</v>
      </c>
      <c r="CW103" s="5" t="str">
        <f t="shared" si="28"/>
        <v>!</v>
      </c>
      <c r="CZ103" s="1">
        <v>2</v>
      </c>
      <c r="DA103" s="1">
        <v>2</v>
      </c>
      <c r="DP103" s="1">
        <v>1</v>
      </c>
      <c r="DQ103" s="1">
        <v>2</v>
      </c>
      <c r="DR103" s="1">
        <v>9.5</v>
      </c>
      <c r="DS103" s="1">
        <v>1</v>
      </c>
      <c r="DT103" s="1">
        <v>4</v>
      </c>
      <c r="DU103" s="1">
        <v>4.7</v>
      </c>
      <c r="EK103" s="1">
        <v>1</v>
      </c>
    </row>
    <row r="104" spans="1:206">
      <c r="A104" s="5">
        <v>100090000000</v>
      </c>
      <c r="B104" s="1">
        <v>1</v>
      </c>
      <c r="C104" s="1">
        <v>1</v>
      </c>
      <c r="D104" s="1">
        <v>1</v>
      </c>
      <c r="E104" s="1" t="s">
        <v>626</v>
      </c>
      <c r="F104" s="1" t="s">
        <v>627</v>
      </c>
      <c r="J104" s="1">
        <v>2</v>
      </c>
      <c r="K104" s="2">
        <v>43139</v>
      </c>
      <c r="O104" s="1" t="s">
        <v>221</v>
      </c>
      <c r="P104" s="1" t="s">
        <v>388</v>
      </c>
      <c r="Q104" s="1" t="s">
        <v>212</v>
      </c>
      <c r="R104" s="1">
        <v>1534</v>
      </c>
      <c r="W104" s="1" t="s">
        <v>630</v>
      </c>
      <c r="X104" s="1" t="s">
        <v>631</v>
      </c>
      <c r="Y104" s="1">
        <v>7</v>
      </c>
      <c r="AJ104" s="1">
        <v>1</v>
      </c>
      <c r="AQ104" s="1">
        <v>5</v>
      </c>
      <c r="AR104" s="1">
        <v>1</v>
      </c>
      <c r="AU104" s="1">
        <v>15000000</v>
      </c>
      <c r="AW104" s="1">
        <v>115000</v>
      </c>
      <c r="AX104" s="1">
        <v>35000</v>
      </c>
      <c r="AZ104" s="1">
        <v>1</v>
      </c>
      <c r="BA104" s="1">
        <v>434.84</v>
      </c>
      <c r="CB104" s="1">
        <v>3</v>
      </c>
      <c r="CD104" s="1">
        <v>3</v>
      </c>
      <c r="CE104" s="1">
        <v>12</v>
      </c>
      <c r="CG104" s="1">
        <v>1</v>
      </c>
      <c r="CH104" s="1">
        <v>60</v>
      </c>
      <c r="CI104" s="1">
        <v>200</v>
      </c>
      <c r="CJ104" s="10">
        <f t="shared" si="16"/>
        <v>869.68</v>
      </c>
      <c r="CK104" s="10">
        <f t="shared" si="17"/>
        <v>28.989333333333331</v>
      </c>
      <c r="CL104" s="1">
        <f t="shared" si="18"/>
        <v>29</v>
      </c>
      <c r="CM104" s="1">
        <v>5</v>
      </c>
      <c r="CN104" s="1">
        <f t="shared" si="19"/>
        <v>1740</v>
      </c>
      <c r="CO104" s="11">
        <f t="shared" si="20"/>
        <v>263.53939393939396</v>
      </c>
      <c r="CP104" s="11">
        <f t="shared" si="21"/>
        <v>12649.890909090909</v>
      </c>
      <c r="CQ104" s="11">
        <f t="shared" si="22"/>
        <v>14149.890909090909</v>
      </c>
      <c r="CR104" s="9">
        <f t="shared" si="23"/>
        <v>0.12296914592338649</v>
      </c>
      <c r="CS104" s="12">
        <f t="shared" si="24"/>
        <v>260.904</v>
      </c>
      <c r="CT104" s="12">
        <f t="shared" si="25"/>
        <v>8</v>
      </c>
      <c r="CU104" s="5">
        <f t="shared" si="26"/>
        <v>720</v>
      </c>
      <c r="CV104" s="5">
        <f t="shared" si="27"/>
        <v>149.67999999999995</v>
      </c>
      <c r="CW104" s="5" t="str">
        <f t="shared" si="28"/>
        <v>!</v>
      </c>
      <c r="CZ104" s="1">
        <v>9</v>
      </c>
      <c r="DA104" s="1">
        <v>2</v>
      </c>
      <c r="DP104" s="1">
        <v>1</v>
      </c>
      <c r="DQ104" s="1">
        <v>1</v>
      </c>
      <c r="DR104" s="1">
        <v>33</v>
      </c>
      <c r="DT104" s="1">
        <v>6</v>
      </c>
      <c r="DU104" s="1">
        <v>4</v>
      </c>
      <c r="EK104" s="1">
        <v>1</v>
      </c>
    </row>
    <row r="105" spans="1:206">
      <c r="A105" s="5">
        <v>100090000000</v>
      </c>
      <c r="B105" s="1">
        <v>1</v>
      </c>
      <c r="C105" s="1">
        <v>1</v>
      </c>
      <c r="D105" s="1">
        <v>1</v>
      </c>
      <c r="E105" s="1" t="s">
        <v>633</v>
      </c>
      <c r="F105" s="1" t="s">
        <v>634</v>
      </c>
      <c r="J105" s="1">
        <v>2</v>
      </c>
      <c r="K105" s="2">
        <v>43139</v>
      </c>
      <c r="O105" s="1" t="s">
        <v>221</v>
      </c>
      <c r="P105" s="1" t="s">
        <v>635</v>
      </c>
      <c r="Q105" s="1" t="s">
        <v>636</v>
      </c>
      <c r="R105" s="4">
        <v>26024</v>
      </c>
      <c r="W105" s="1" t="s">
        <v>224</v>
      </c>
      <c r="X105" s="1" t="s">
        <v>637</v>
      </c>
      <c r="Y105" s="1">
        <v>13</v>
      </c>
      <c r="AJ105" s="1">
        <v>2</v>
      </c>
      <c r="AL105" s="1">
        <v>1</v>
      </c>
      <c r="AQ105" s="1">
        <v>5</v>
      </c>
      <c r="AR105" s="1">
        <v>1</v>
      </c>
      <c r="AU105" s="1">
        <v>13000000</v>
      </c>
      <c r="AW105" s="1">
        <v>410000</v>
      </c>
      <c r="AX105" s="1">
        <v>124000</v>
      </c>
      <c r="AZ105" s="1">
        <v>1</v>
      </c>
      <c r="BA105" s="1">
        <v>104.99</v>
      </c>
      <c r="BG105" s="1">
        <v>2</v>
      </c>
      <c r="CB105" s="1">
        <v>1</v>
      </c>
      <c r="CC105" s="1">
        <v>1</v>
      </c>
      <c r="CD105" s="1">
        <v>1</v>
      </c>
      <c r="CE105" s="1">
        <v>12</v>
      </c>
      <c r="CG105" s="1">
        <v>1</v>
      </c>
      <c r="CH105" s="1">
        <v>60</v>
      </c>
      <c r="CI105" s="1">
        <v>200</v>
      </c>
      <c r="CJ105" s="10">
        <f t="shared" si="16"/>
        <v>209.98</v>
      </c>
      <c r="CK105" s="10">
        <f t="shared" si="17"/>
        <v>6.9993333333333334</v>
      </c>
      <c r="CL105" s="1">
        <f t="shared" si="18"/>
        <v>7</v>
      </c>
      <c r="CM105" s="1">
        <v>5</v>
      </c>
      <c r="CN105" s="1">
        <f t="shared" si="19"/>
        <v>420</v>
      </c>
      <c r="CO105" s="11">
        <f t="shared" si="20"/>
        <v>63.630303030303033</v>
      </c>
      <c r="CP105" s="11">
        <f t="shared" si="21"/>
        <v>3054.2545454545457</v>
      </c>
      <c r="CQ105" s="11">
        <f t="shared" si="22"/>
        <v>4354.2545454545452</v>
      </c>
      <c r="CR105" s="9">
        <f t="shared" si="23"/>
        <v>9.6457383374254649E-2</v>
      </c>
      <c r="CS105" s="12">
        <f t="shared" si="24"/>
        <v>62.993999999999993</v>
      </c>
      <c r="CT105" s="12">
        <f t="shared" si="25"/>
        <v>2</v>
      </c>
      <c r="CU105" s="5">
        <f t="shared" si="26"/>
        <v>180</v>
      </c>
      <c r="CV105" s="5">
        <f t="shared" si="27"/>
        <v>29.97999999999999</v>
      </c>
      <c r="CW105" s="5" t="str">
        <f t="shared" si="28"/>
        <v>!</v>
      </c>
      <c r="DP105" s="1">
        <v>5</v>
      </c>
    </row>
    <row r="106" spans="1:206">
      <c r="A106" s="5">
        <v>100090000000</v>
      </c>
      <c r="B106" s="1">
        <v>1</v>
      </c>
      <c r="C106" s="1">
        <v>1</v>
      </c>
      <c r="D106" s="1">
        <v>1</v>
      </c>
      <c r="E106" s="1" t="s">
        <v>638</v>
      </c>
      <c r="F106" s="1" t="s">
        <v>639</v>
      </c>
      <c r="G106" s="1" t="s">
        <v>640</v>
      </c>
      <c r="H106" s="1">
        <v>8079592317</v>
      </c>
      <c r="I106" s="1" t="s">
        <v>641</v>
      </c>
      <c r="J106" s="1">
        <v>2</v>
      </c>
      <c r="K106" s="2">
        <v>43139</v>
      </c>
      <c r="L106" s="2">
        <v>43141</v>
      </c>
      <c r="O106" s="1" t="s">
        <v>221</v>
      </c>
      <c r="P106" s="1" t="s">
        <v>635</v>
      </c>
      <c r="Q106" s="1" t="s">
        <v>642</v>
      </c>
      <c r="W106" s="1" t="s">
        <v>224</v>
      </c>
      <c r="X106" s="1" t="s">
        <v>637</v>
      </c>
      <c r="Y106" s="1">
        <v>7</v>
      </c>
      <c r="AJ106" s="1">
        <v>2</v>
      </c>
      <c r="AL106" s="1">
        <v>1</v>
      </c>
      <c r="AQ106" s="1">
        <v>4</v>
      </c>
      <c r="AU106" s="1">
        <v>19800000</v>
      </c>
      <c r="AW106" s="1">
        <v>485000</v>
      </c>
      <c r="AX106" s="1">
        <v>147000</v>
      </c>
      <c r="AZ106" s="1">
        <v>1</v>
      </c>
      <c r="BA106" s="1">
        <v>135.02000000000001</v>
      </c>
      <c r="CB106" s="1">
        <v>1</v>
      </c>
      <c r="CD106" s="1">
        <v>1</v>
      </c>
      <c r="CE106" s="1">
        <v>12</v>
      </c>
      <c r="CG106" s="1">
        <v>1</v>
      </c>
      <c r="CH106" s="1">
        <v>60</v>
      </c>
      <c r="CI106" s="1">
        <v>200</v>
      </c>
      <c r="CJ106" s="10">
        <f t="shared" si="16"/>
        <v>270.04000000000002</v>
      </c>
      <c r="CK106" s="10">
        <f t="shared" si="17"/>
        <v>9.0013333333333332</v>
      </c>
      <c r="CL106" s="1">
        <f t="shared" si="18"/>
        <v>9</v>
      </c>
      <c r="CM106" s="1">
        <v>5</v>
      </c>
      <c r="CN106" s="1">
        <f t="shared" si="19"/>
        <v>540</v>
      </c>
      <c r="CO106" s="11">
        <f t="shared" si="20"/>
        <v>81.830303030303043</v>
      </c>
      <c r="CP106" s="11">
        <f t="shared" si="21"/>
        <v>3927.854545454546</v>
      </c>
      <c r="CQ106" s="11">
        <f t="shared" si="22"/>
        <v>5907.8545454545456</v>
      </c>
      <c r="CR106" s="9">
        <f t="shared" si="23"/>
        <v>9.1403739859416744E-2</v>
      </c>
      <c r="CS106" s="12">
        <f t="shared" si="24"/>
        <v>81.012</v>
      </c>
      <c r="CT106" s="12">
        <f t="shared" si="25"/>
        <v>2</v>
      </c>
      <c r="CU106" s="5">
        <f t="shared" si="26"/>
        <v>180</v>
      </c>
      <c r="CV106" s="5">
        <f t="shared" si="27"/>
        <v>90.04000000000002</v>
      </c>
      <c r="CW106" s="5" t="str">
        <f t="shared" si="28"/>
        <v>!</v>
      </c>
      <c r="CZ106" s="1">
        <v>1</v>
      </c>
      <c r="DP106" s="1">
        <v>3</v>
      </c>
      <c r="DQ106" s="1">
        <v>1</v>
      </c>
      <c r="DT106" s="1">
        <v>4</v>
      </c>
      <c r="DU106" s="1">
        <v>6</v>
      </c>
      <c r="DV106" s="1">
        <v>1</v>
      </c>
      <c r="DY106" s="1">
        <v>2</v>
      </c>
      <c r="DZ106" s="1">
        <v>4</v>
      </c>
      <c r="EA106" s="1">
        <v>1</v>
      </c>
      <c r="ED106" s="1">
        <v>8</v>
      </c>
      <c r="EE106" s="1">
        <v>4</v>
      </c>
    </row>
    <row r="107" spans="1:206">
      <c r="A107" s="5">
        <v>100090000000</v>
      </c>
      <c r="B107" s="1">
        <v>1</v>
      </c>
      <c r="C107" s="1">
        <v>1</v>
      </c>
      <c r="D107" s="1">
        <v>1</v>
      </c>
      <c r="E107" s="1" t="s">
        <v>643</v>
      </c>
      <c r="F107" s="1" t="s">
        <v>644</v>
      </c>
      <c r="G107" s="1" t="s">
        <v>645</v>
      </c>
      <c r="H107" s="1" t="s">
        <v>646</v>
      </c>
      <c r="J107" s="1">
        <v>2</v>
      </c>
      <c r="K107" s="2">
        <v>43139</v>
      </c>
      <c r="O107" s="1" t="s">
        <v>221</v>
      </c>
      <c r="P107" s="1" t="s">
        <v>647</v>
      </c>
      <c r="Q107" s="1" t="s">
        <v>648</v>
      </c>
      <c r="W107" s="1" t="s">
        <v>194</v>
      </c>
      <c r="X107" s="1" t="s">
        <v>649</v>
      </c>
      <c r="Y107" s="1">
        <v>25</v>
      </c>
      <c r="AJ107" s="1">
        <v>1</v>
      </c>
      <c r="AL107" s="1">
        <v>2</v>
      </c>
      <c r="AQ107" s="1">
        <v>4</v>
      </c>
      <c r="AR107" s="1">
        <v>1</v>
      </c>
      <c r="AU107" s="1">
        <v>29800000</v>
      </c>
      <c r="AW107" s="1">
        <v>822000</v>
      </c>
      <c r="AX107" s="1">
        <v>249000</v>
      </c>
      <c r="AZ107" s="1">
        <v>1</v>
      </c>
      <c r="BA107" s="1">
        <v>119.96</v>
      </c>
      <c r="CB107" s="1">
        <v>1</v>
      </c>
      <c r="CD107" s="1">
        <v>1</v>
      </c>
      <c r="CE107" s="1">
        <v>1</v>
      </c>
      <c r="CG107" s="1">
        <v>1</v>
      </c>
      <c r="CH107" s="1">
        <v>50</v>
      </c>
      <c r="CI107" s="1">
        <v>100</v>
      </c>
      <c r="CJ107" s="10">
        <f t="shared" si="16"/>
        <v>119.96</v>
      </c>
      <c r="CK107" s="10">
        <f t="shared" si="17"/>
        <v>3.9986666666666664</v>
      </c>
      <c r="CL107" s="1">
        <f t="shared" si="18"/>
        <v>4</v>
      </c>
      <c r="CM107" s="1">
        <v>5</v>
      </c>
      <c r="CN107" s="1">
        <f t="shared" si="19"/>
        <v>240</v>
      </c>
      <c r="CO107" s="11">
        <f t="shared" si="20"/>
        <v>36.351515151515152</v>
      </c>
      <c r="CP107" s="11">
        <f t="shared" si="21"/>
        <v>1744.8727272727272</v>
      </c>
      <c r="CQ107" s="11">
        <f t="shared" si="22"/>
        <v>4724.8727272727274</v>
      </c>
      <c r="CR107" s="9">
        <f t="shared" si="23"/>
        <v>5.0795019009651055E-2</v>
      </c>
      <c r="CS107" s="12">
        <f t="shared" si="24"/>
        <v>59.98</v>
      </c>
      <c r="CT107" s="12">
        <f t="shared" si="25"/>
        <v>1</v>
      </c>
      <c r="CU107" s="5">
        <f t="shared" si="26"/>
        <v>90</v>
      </c>
      <c r="CV107" s="5">
        <f t="shared" si="27"/>
        <v>29.959999999999994</v>
      </c>
      <c r="CW107" s="5" t="str">
        <f t="shared" si="28"/>
        <v>!</v>
      </c>
      <c r="DA107" s="1">
        <v>2</v>
      </c>
      <c r="DP107" s="1">
        <v>1</v>
      </c>
      <c r="DQ107" s="1">
        <v>1</v>
      </c>
    </row>
    <row r="108" spans="1:206">
      <c r="A108" s="5">
        <v>100090000000</v>
      </c>
      <c r="B108" s="1">
        <v>1</v>
      </c>
      <c r="C108" s="1">
        <v>1</v>
      </c>
      <c r="D108" s="1">
        <v>1</v>
      </c>
      <c r="E108" s="1" t="s">
        <v>650</v>
      </c>
      <c r="F108" s="1" t="s">
        <v>651</v>
      </c>
      <c r="G108" s="1" t="s">
        <v>652</v>
      </c>
      <c r="H108" s="1" t="s">
        <v>651</v>
      </c>
      <c r="I108" s="1" t="s">
        <v>653</v>
      </c>
      <c r="J108" s="1">
        <v>2</v>
      </c>
      <c r="K108" s="2">
        <v>43139</v>
      </c>
      <c r="O108" s="1" t="s">
        <v>221</v>
      </c>
      <c r="P108" s="1" t="s">
        <v>346</v>
      </c>
      <c r="Q108" s="1" t="s">
        <v>654</v>
      </c>
      <c r="W108" s="1" t="s">
        <v>365</v>
      </c>
      <c r="X108" s="1" t="s">
        <v>655</v>
      </c>
      <c r="Y108" s="1">
        <v>6</v>
      </c>
      <c r="AJ108" s="1">
        <v>2</v>
      </c>
      <c r="AL108" s="1">
        <v>2</v>
      </c>
      <c r="AQ108" s="1">
        <v>4</v>
      </c>
      <c r="AU108" s="1">
        <v>26800000</v>
      </c>
      <c r="AW108" s="1">
        <v>487000</v>
      </c>
      <c r="AX108" s="1">
        <v>148000</v>
      </c>
      <c r="AZ108" s="1">
        <v>1</v>
      </c>
      <c r="BA108" s="1">
        <v>182.07</v>
      </c>
      <c r="BK108" s="1">
        <v>1</v>
      </c>
      <c r="BM108" s="1">
        <v>2.19</v>
      </c>
      <c r="CA108" s="1">
        <v>3</v>
      </c>
      <c r="CB108" s="1">
        <v>1</v>
      </c>
      <c r="CD108" s="1">
        <v>1</v>
      </c>
      <c r="CE108" s="1">
        <v>1</v>
      </c>
      <c r="CG108" s="1">
        <v>1</v>
      </c>
      <c r="CH108" s="1">
        <v>50</v>
      </c>
      <c r="CI108" s="1">
        <v>80</v>
      </c>
      <c r="CJ108" s="10">
        <f t="shared" si="16"/>
        <v>145.65600000000001</v>
      </c>
      <c r="CK108" s="10">
        <f t="shared" si="17"/>
        <v>4.8552</v>
      </c>
      <c r="CL108" s="1">
        <f t="shared" si="18"/>
        <v>5</v>
      </c>
      <c r="CM108" s="1">
        <v>5</v>
      </c>
      <c r="CN108" s="1">
        <f t="shared" si="19"/>
        <v>300</v>
      </c>
      <c r="CO108" s="11">
        <f t="shared" si="20"/>
        <v>44.13818181818182</v>
      </c>
      <c r="CP108" s="11">
        <f t="shared" si="21"/>
        <v>2118.6327272727272</v>
      </c>
      <c r="CQ108" s="11">
        <f t="shared" si="22"/>
        <v>4798.6327272727267</v>
      </c>
      <c r="CR108" s="9">
        <f t="shared" si="23"/>
        <v>6.2517808102914171E-2</v>
      </c>
      <c r="CS108" s="12">
        <f t="shared" si="24"/>
        <v>91.034999999999997</v>
      </c>
      <c r="CT108" s="12">
        <f t="shared" si="25"/>
        <v>3</v>
      </c>
      <c r="CU108" s="5">
        <f t="shared" si="26"/>
        <v>270</v>
      </c>
      <c r="CV108" s="5">
        <f t="shared" si="27"/>
        <v>-124.34399999999999</v>
      </c>
      <c r="CW108" s="5" t="str">
        <f t="shared" si="28"/>
        <v/>
      </c>
      <c r="DP108" s="1">
        <v>1</v>
      </c>
      <c r="DQ108" s="1">
        <v>1</v>
      </c>
      <c r="DT108" s="1">
        <v>7</v>
      </c>
      <c r="DU108" s="1">
        <v>1.8</v>
      </c>
      <c r="GU108" s="1" t="s">
        <v>656</v>
      </c>
      <c r="GW108" s="1" t="s">
        <v>657</v>
      </c>
    </row>
    <row r="109" spans="1:206">
      <c r="A109" s="5">
        <v>100090000000</v>
      </c>
      <c r="B109" s="1">
        <v>1</v>
      </c>
      <c r="C109" s="1">
        <v>1</v>
      </c>
      <c r="D109" s="1">
        <v>1</v>
      </c>
      <c r="E109" s="1" t="s">
        <v>322</v>
      </c>
      <c r="F109" s="1" t="s">
        <v>323</v>
      </c>
      <c r="J109" s="1">
        <v>2</v>
      </c>
      <c r="K109" s="2">
        <v>43140</v>
      </c>
      <c r="L109" s="2">
        <v>43140</v>
      </c>
      <c r="O109" s="1" t="s">
        <v>221</v>
      </c>
      <c r="P109" s="1" t="s">
        <v>658</v>
      </c>
      <c r="Q109" s="1" t="s">
        <v>659</v>
      </c>
      <c r="W109" s="1" t="s">
        <v>257</v>
      </c>
      <c r="X109" s="1" t="s">
        <v>660</v>
      </c>
      <c r="Y109" s="1">
        <v>6</v>
      </c>
      <c r="AJ109" s="1">
        <v>2</v>
      </c>
      <c r="AL109" s="1">
        <v>2</v>
      </c>
      <c r="AQ109" s="1">
        <v>4</v>
      </c>
      <c r="AU109" s="1">
        <v>39800000</v>
      </c>
      <c r="AW109" s="1">
        <v>977000</v>
      </c>
      <c r="AX109" s="1">
        <v>296000</v>
      </c>
      <c r="AZ109" s="1">
        <v>1</v>
      </c>
      <c r="BA109" s="1">
        <v>134.77000000000001</v>
      </c>
      <c r="CA109" s="1">
        <v>3</v>
      </c>
      <c r="CB109" s="1">
        <v>1</v>
      </c>
      <c r="CC109" s="1">
        <v>1</v>
      </c>
      <c r="CD109" s="1">
        <v>1</v>
      </c>
      <c r="CE109" s="1">
        <v>3</v>
      </c>
      <c r="CG109" s="1">
        <v>1</v>
      </c>
      <c r="CH109" s="1">
        <v>60</v>
      </c>
      <c r="CI109" s="1">
        <v>200</v>
      </c>
      <c r="CJ109" s="10">
        <f t="shared" si="16"/>
        <v>269.54000000000002</v>
      </c>
      <c r="CK109" s="10">
        <f t="shared" si="17"/>
        <v>8.9846666666666675</v>
      </c>
      <c r="CL109" s="1">
        <f t="shared" si="18"/>
        <v>9</v>
      </c>
      <c r="CM109" s="1">
        <v>5</v>
      </c>
      <c r="CN109" s="1">
        <f t="shared" si="19"/>
        <v>540</v>
      </c>
      <c r="CO109" s="11">
        <f t="shared" si="20"/>
        <v>81.678787878787887</v>
      </c>
      <c r="CP109" s="11">
        <f t="shared" si="21"/>
        <v>3920.5818181818186</v>
      </c>
      <c r="CQ109" s="11">
        <f t="shared" si="22"/>
        <v>7900.5818181818186</v>
      </c>
      <c r="CR109" s="9">
        <f t="shared" si="23"/>
        <v>6.8349396592195744E-2</v>
      </c>
      <c r="CS109" s="12">
        <f t="shared" si="24"/>
        <v>80.862000000000009</v>
      </c>
      <c r="CT109" s="12">
        <f t="shared" si="25"/>
        <v>2</v>
      </c>
      <c r="CU109" s="5">
        <f t="shared" si="26"/>
        <v>180</v>
      </c>
      <c r="CV109" s="5">
        <f t="shared" si="27"/>
        <v>89.54000000000002</v>
      </c>
      <c r="CW109" s="5" t="str">
        <f t="shared" si="28"/>
        <v>!</v>
      </c>
      <c r="DA109" s="1">
        <v>2</v>
      </c>
      <c r="DP109" s="1">
        <v>2</v>
      </c>
      <c r="DQ109" s="1">
        <v>1</v>
      </c>
      <c r="DR109" s="1">
        <v>6.8</v>
      </c>
      <c r="DS109" s="1">
        <v>2</v>
      </c>
      <c r="DT109" s="1">
        <v>1</v>
      </c>
      <c r="DU109" s="1">
        <v>6</v>
      </c>
      <c r="DV109" s="1">
        <v>1</v>
      </c>
      <c r="DW109" s="1">
        <v>14.5</v>
      </c>
      <c r="DX109" s="1">
        <v>2</v>
      </c>
      <c r="DY109" s="1">
        <v>7</v>
      </c>
      <c r="DZ109" s="1">
        <v>5</v>
      </c>
      <c r="GQ109" s="1" t="s">
        <v>661</v>
      </c>
      <c r="GR109" s="1">
        <v>140</v>
      </c>
      <c r="GS109" s="1">
        <v>2</v>
      </c>
      <c r="GT109" s="1">
        <v>1</v>
      </c>
      <c r="GU109" s="1" t="s">
        <v>662</v>
      </c>
    </row>
    <row r="110" spans="1:206">
      <c r="A110" s="5">
        <v>100090000000</v>
      </c>
      <c r="B110" s="1">
        <v>1</v>
      </c>
      <c r="C110" s="1">
        <v>1</v>
      </c>
      <c r="D110" s="1">
        <v>1</v>
      </c>
      <c r="E110" s="1" t="s">
        <v>663</v>
      </c>
      <c r="F110" s="1" t="s">
        <v>664</v>
      </c>
      <c r="J110" s="1">
        <v>2</v>
      </c>
      <c r="K110" s="2">
        <v>43140</v>
      </c>
      <c r="L110" s="2">
        <v>43141</v>
      </c>
      <c r="O110" s="1" t="s">
        <v>221</v>
      </c>
      <c r="P110" s="1" t="s">
        <v>270</v>
      </c>
      <c r="Q110" s="1" t="s">
        <v>665</v>
      </c>
      <c r="W110" s="1" t="s">
        <v>292</v>
      </c>
      <c r="X110" s="1" t="s">
        <v>272</v>
      </c>
      <c r="AA110" s="1">
        <v>10</v>
      </c>
      <c r="AC110" s="1" t="s">
        <v>412</v>
      </c>
      <c r="AD110" s="1">
        <v>3</v>
      </c>
      <c r="AJ110" s="1">
        <v>2</v>
      </c>
      <c r="AL110" s="1">
        <v>2</v>
      </c>
      <c r="AQ110" s="1">
        <v>4</v>
      </c>
      <c r="AU110" s="1">
        <v>33700000</v>
      </c>
      <c r="AW110" s="1">
        <v>892000</v>
      </c>
      <c r="AX110" s="1">
        <v>270000</v>
      </c>
      <c r="AZ110" s="1">
        <v>2</v>
      </c>
      <c r="BA110" s="1">
        <v>125</v>
      </c>
      <c r="CA110" s="1">
        <v>3</v>
      </c>
      <c r="CB110" s="1">
        <v>1</v>
      </c>
      <c r="CC110" s="1">
        <v>1</v>
      </c>
      <c r="CD110" s="1">
        <v>1</v>
      </c>
      <c r="CE110" s="1">
        <v>1</v>
      </c>
      <c r="CG110" s="1">
        <v>1</v>
      </c>
      <c r="CH110" s="1">
        <v>40</v>
      </c>
      <c r="CI110" s="1">
        <v>80</v>
      </c>
      <c r="CJ110" s="10">
        <f t="shared" si="16"/>
        <v>100</v>
      </c>
      <c r="CK110" s="10">
        <f t="shared" si="17"/>
        <v>3.3333333333333335</v>
      </c>
      <c r="CL110" s="1">
        <f t="shared" si="18"/>
        <v>3</v>
      </c>
      <c r="CM110" s="1">
        <v>5</v>
      </c>
      <c r="CN110" s="1">
        <f t="shared" si="19"/>
        <v>180</v>
      </c>
      <c r="CO110" s="11">
        <f t="shared" si="20"/>
        <v>30.303030303030305</v>
      </c>
      <c r="CP110" s="11">
        <f t="shared" si="21"/>
        <v>1454.5454545454547</v>
      </c>
      <c r="CQ110" s="11">
        <f t="shared" si="22"/>
        <v>4824.545454545455</v>
      </c>
      <c r="CR110" s="9">
        <f t="shared" si="23"/>
        <v>3.7309214245336342E-2</v>
      </c>
      <c r="CS110" s="12">
        <f t="shared" si="24"/>
        <v>50</v>
      </c>
      <c r="CT110" s="12">
        <f t="shared" si="25"/>
        <v>1</v>
      </c>
      <c r="CU110" s="5">
        <f t="shared" si="26"/>
        <v>90</v>
      </c>
      <c r="CV110" s="5">
        <f t="shared" si="27"/>
        <v>10</v>
      </c>
      <c r="CW110" s="5" t="str">
        <f t="shared" si="28"/>
        <v>!</v>
      </c>
      <c r="CZ110" s="1">
        <v>1</v>
      </c>
      <c r="DA110" s="1">
        <v>2</v>
      </c>
      <c r="DP110" s="1">
        <v>1</v>
      </c>
      <c r="DQ110" s="1">
        <v>1</v>
      </c>
      <c r="DR110" s="1">
        <v>10</v>
      </c>
      <c r="DS110" s="1">
        <v>2</v>
      </c>
      <c r="DT110" s="1">
        <v>2</v>
      </c>
      <c r="DU110" s="1">
        <v>6</v>
      </c>
      <c r="EK110" s="1">
        <v>1</v>
      </c>
      <c r="GQ110" s="1" t="s">
        <v>666</v>
      </c>
      <c r="GR110" s="1">
        <v>120</v>
      </c>
      <c r="GS110" s="1">
        <v>2</v>
      </c>
      <c r="GT110" s="1">
        <v>1</v>
      </c>
      <c r="GU110" s="1" t="s">
        <v>667</v>
      </c>
    </row>
    <row r="111" spans="1:206">
      <c r="A111" s="5">
        <v>100090000000</v>
      </c>
      <c r="B111" s="1">
        <v>1</v>
      </c>
      <c r="C111" s="1">
        <v>1</v>
      </c>
      <c r="D111" s="1">
        <v>1</v>
      </c>
      <c r="E111" s="1" t="s">
        <v>668</v>
      </c>
      <c r="F111" s="1" t="s">
        <v>669</v>
      </c>
      <c r="J111" s="1">
        <v>2</v>
      </c>
      <c r="K111" s="2">
        <v>43140</v>
      </c>
      <c r="L111" s="2">
        <v>43141</v>
      </c>
      <c r="O111" s="1" t="s">
        <v>221</v>
      </c>
      <c r="P111" s="1" t="s">
        <v>670</v>
      </c>
      <c r="Q111" s="1" t="s">
        <v>671</v>
      </c>
      <c r="W111" s="1" t="s">
        <v>326</v>
      </c>
      <c r="X111" s="1" t="s">
        <v>672</v>
      </c>
      <c r="Y111" s="1">
        <v>7</v>
      </c>
      <c r="AJ111" s="1">
        <v>1</v>
      </c>
      <c r="AL111" s="1">
        <v>2</v>
      </c>
      <c r="AQ111" s="1">
        <v>4</v>
      </c>
      <c r="AR111" s="1">
        <v>1</v>
      </c>
      <c r="AU111" s="1">
        <v>75000000</v>
      </c>
      <c r="AW111" s="1">
        <v>1004000</v>
      </c>
      <c r="AX111" s="1">
        <v>304000</v>
      </c>
      <c r="AZ111" s="1">
        <v>1</v>
      </c>
      <c r="BA111" s="1">
        <v>247</v>
      </c>
      <c r="CA111" s="1">
        <v>3</v>
      </c>
      <c r="CB111" s="1">
        <v>4</v>
      </c>
      <c r="CD111" s="1">
        <v>1</v>
      </c>
      <c r="CE111" s="1">
        <v>1</v>
      </c>
      <c r="CG111" s="1">
        <v>1</v>
      </c>
      <c r="CH111" s="1">
        <v>50</v>
      </c>
      <c r="CI111" s="1">
        <v>100</v>
      </c>
      <c r="CJ111" s="10">
        <f t="shared" si="16"/>
        <v>247</v>
      </c>
      <c r="CK111" s="10">
        <f t="shared" si="17"/>
        <v>8.2333333333333325</v>
      </c>
      <c r="CL111" s="1">
        <f t="shared" si="18"/>
        <v>8</v>
      </c>
      <c r="CM111" s="1">
        <v>5</v>
      </c>
      <c r="CN111" s="1">
        <f t="shared" si="19"/>
        <v>480</v>
      </c>
      <c r="CO111" s="11">
        <f t="shared" si="20"/>
        <v>74.848484848484858</v>
      </c>
      <c r="CP111" s="11">
        <f t="shared" si="21"/>
        <v>3592.7272727272734</v>
      </c>
      <c r="CQ111" s="11">
        <f t="shared" si="22"/>
        <v>11092.727272727274</v>
      </c>
      <c r="CR111" s="9">
        <f t="shared" si="23"/>
        <v>4.3271594820521224E-2</v>
      </c>
      <c r="CS111" s="12">
        <f t="shared" si="24"/>
        <v>123.5</v>
      </c>
      <c r="CT111" s="12">
        <f t="shared" si="25"/>
        <v>4</v>
      </c>
      <c r="CU111" s="5">
        <f t="shared" si="26"/>
        <v>360</v>
      </c>
      <c r="CV111" s="5">
        <f t="shared" si="27"/>
        <v>-113</v>
      </c>
      <c r="CW111" s="5" t="str">
        <f t="shared" si="28"/>
        <v/>
      </c>
      <c r="CZ111" s="1">
        <v>1</v>
      </c>
      <c r="DA111" s="1">
        <v>2</v>
      </c>
      <c r="DP111" s="1">
        <v>1</v>
      </c>
      <c r="DQ111" s="1">
        <v>1</v>
      </c>
      <c r="DR111" s="1">
        <v>11.3</v>
      </c>
      <c r="DS111" s="1">
        <v>2</v>
      </c>
      <c r="DT111" s="1">
        <v>8</v>
      </c>
      <c r="DU111" s="1">
        <v>7.2</v>
      </c>
      <c r="EK111" s="1">
        <v>1</v>
      </c>
      <c r="GQ111" s="1" t="s">
        <v>673</v>
      </c>
      <c r="GR111" s="1">
        <v>200</v>
      </c>
      <c r="GS111" s="1">
        <v>3</v>
      </c>
      <c r="GT111" s="1">
        <v>1</v>
      </c>
      <c r="GU111" s="1" t="s">
        <v>674</v>
      </c>
    </row>
    <row r="112" spans="1:206">
      <c r="A112" s="5">
        <v>100090000000</v>
      </c>
      <c r="B112" s="1">
        <v>1</v>
      </c>
      <c r="C112" s="1">
        <v>1</v>
      </c>
      <c r="D112" s="1">
        <v>1</v>
      </c>
      <c r="E112" s="1" t="s">
        <v>675</v>
      </c>
      <c r="F112" s="1" t="s">
        <v>676</v>
      </c>
      <c r="J112" s="1">
        <v>2</v>
      </c>
      <c r="K112" s="2">
        <v>43140</v>
      </c>
      <c r="O112" s="1" t="s">
        <v>221</v>
      </c>
      <c r="P112" s="1" t="s">
        <v>582</v>
      </c>
      <c r="Q112" s="1" t="s">
        <v>677</v>
      </c>
      <c r="R112" s="1">
        <v>9</v>
      </c>
      <c r="W112" s="1" t="s">
        <v>319</v>
      </c>
      <c r="X112" s="1" t="s">
        <v>678</v>
      </c>
      <c r="Y112" s="1">
        <v>12</v>
      </c>
      <c r="AJ112" s="1">
        <v>1</v>
      </c>
      <c r="AL112" s="1">
        <v>2</v>
      </c>
      <c r="AQ112" s="1">
        <v>4</v>
      </c>
      <c r="AR112" s="1">
        <v>1</v>
      </c>
      <c r="AU112" s="1">
        <v>20800000</v>
      </c>
      <c r="AW112" s="1">
        <v>621000</v>
      </c>
      <c r="AX112" s="1">
        <v>188000</v>
      </c>
      <c r="AZ112" s="1">
        <v>2</v>
      </c>
      <c r="BA112" s="1">
        <v>110.83</v>
      </c>
      <c r="BG112" s="1">
        <v>2</v>
      </c>
      <c r="BK112" s="1">
        <v>0</v>
      </c>
      <c r="BT112" s="1">
        <v>2</v>
      </c>
      <c r="CA112" s="1">
        <v>3</v>
      </c>
      <c r="CB112" s="1">
        <v>1</v>
      </c>
      <c r="CD112" s="1">
        <v>1</v>
      </c>
      <c r="CE112" s="1">
        <v>4</v>
      </c>
      <c r="CG112" s="1">
        <v>1</v>
      </c>
      <c r="CH112" s="1">
        <v>80</v>
      </c>
      <c r="CI112" s="1">
        <v>300</v>
      </c>
      <c r="CJ112" s="10">
        <f t="shared" si="16"/>
        <v>332.49</v>
      </c>
      <c r="CK112" s="10">
        <f t="shared" si="17"/>
        <v>11.083</v>
      </c>
      <c r="CL112" s="1">
        <f t="shared" si="18"/>
        <v>11</v>
      </c>
      <c r="CM112" s="1">
        <v>5</v>
      </c>
      <c r="CN112" s="1">
        <f t="shared" si="19"/>
        <v>660</v>
      </c>
      <c r="CO112" s="11">
        <f t="shared" si="20"/>
        <v>100.75454545454546</v>
      </c>
      <c r="CP112" s="11">
        <f t="shared" si="21"/>
        <v>4836.2181818181816</v>
      </c>
      <c r="CQ112" s="11">
        <f t="shared" si="22"/>
        <v>6916.2181818181816</v>
      </c>
      <c r="CR112" s="9">
        <f t="shared" si="23"/>
        <v>9.5427874403247182E-2</v>
      </c>
      <c r="CS112" s="12">
        <f t="shared" si="24"/>
        <v>88.664000000000001</v>
      </c>
      <c r="CT112" s="12">
        <f t="shared" si="25"/>
        <v>2</v>
      </c>
      <c r="CU112" s="5">
        <f t="shared" si="26"/>
        <v>180</v>
      </c>
      <c r="CV112" s="5">
        <f t="shared" si="27"/>
        <v>152.49</v>
      </c>
      <c r="CW112" s="5" t="str">
        <f t="shared" si="28"/>
        <v>!</v>
      </c>
      <c r="CZ112" s="1">
        <v>1</v>
      </c>
      <c r="DA112" s="1">
        <v>2</v>
      </c>
      <c r="DP112" s="1">
        <v>1</v>
      </c>
      <c r="DQ112" s="1">
        <v>1</v>
      </c>
      <c r="DR112" s="1">
        <v>7.4</v>
      </c>
      <c r="DT112" s="1">
        <v>2</v>
      </c>
      <c r="DU112" s="1">
        <v>11</v>
      </c>
      <c r="EK112" s="1">
        <v>1</v>
      </c>
    </row>
    <row r="113" spans="1:204">
      <c r="A113" s="5">
        <v>100090000000</v>
      </c>
      <c r="B113" s="1">
        <v>1</v>
      </c>
      <c r="C113" s="1">
        <v>1</v>
      </c>
      <c r="D113" s="1">
        <v>1</v>
      </c>
      <c r="E113" s="1" t="s">
        <v>679</v>
      </c>
      <c r="F113" s="1" t="s">
        <v>680</v>
      </c>
      <c r="G113" s="1" t="s">
        <v>681</v>
      </c>
      <c r="J113" s="1">
        <v>2</v>
      </c>
      <c r="K113" s="2">
        <v>43140</v>
      </c>
      <c r="O113" s="1" t="s">
        <v>221</v>
      </c>
      <c r="P113" s="1" t="s">
        <v>682</v>
      </c>
      <c r="Q113" s="1" t="s">
        <v>683</v>
      </c>
      <c r="W113" s="1" t="s">
        <v>319</v>
      </c>
      <c r="X113" s="1" t="s">
        <v>684</v>
      </c>
      <c r="AA113" s="1">
        <v>15</v>
      </c>
      <c r="AB113" s="1" t="s">
        <v>685</v>
      </c>
      <c r="AC113" s="1" t="s">
        <v>685</v>
      </c>
      <c r="AD113" s="1">
        <v>1</v>
      </c>
      <c r="AJ113" s="1">
        <v>2</v>
      </c>
      <c r="AQ113" s="1">
        <v>5</v>
      </c>
      <c r="AR113" s="1">
        <v>1</v>
      </c>
      <c r="AU113" s="1">
        <v>3500000</v>
      </c>
      <c r="AW113" s="1">
        <v>122000</v>
      </c>
      <c r="AX113" s="1">
        <v>37000</v>
      </c>
      <c r="AZ113" s="1">
        <v>1</v>
      </c>
      <c r="BA113" s="1">
        <v>95</v>
      </c>
      <c r="BG113" s="1">
        <v>2</v>
      </c>
      <c r="BK113" s="1">
        <v>0</v>
      </c>
      <c r="CB113" s="1">
        <v>1</v>
      </c>
      <c r="CD113" s="1">
        <v>3</v>
      </c>
      <c r="CE113" s="1">
        <v>99</v>
      </c>
      <c r="CG113" s="1">
        <v>1</v>
      </c>
      <c r="CH113" s="1">
        <v>40</v>
      </c>
      <c r="CI113" s="1">
        <v>200</v>
      </c>
      <c r="CJ113" s="10">
        <f t="shared" si="16"/>
        <v>190</v>
      </c>
      <c r="CK113" s="10">
        <f t="shared" si="17"/>
        <v>6.333333333333333</v>
      </c>
      <c r="CL113" s="1">
        <f t="shared" si="18"/>
        <v>6</v>
      </c>
      <c r="CM113" s="1">
        <v>5</v>
      </c>
      <c r="CN113" s="1">
        <f t="shared" si="19"/>
        <v>360</v>
      </c>
      <c r="CO113" s="11">
        <f t="shared" si="20"/>
        <v>57.575757575757578</v>
      </c>
      <c r="CP113" s="11">
        <f t="shared" si="21"/>
        <v>2763.6363636363635</v>
      </c>
      <c r="CQ113" s="11">
        <f t="shared" si="22"/>
        <v>3113.6363636363635</v>
      </c>
      <c r="CR113" s="9">
        <f t="shared" si="23"/>
        <v>0.11562043795620439</v>
      </c>
      <c r="CS113" s="12">
        <f t="shared" si="24"/>
        <v>38</v>
      </c>
      <c r="CT113" s="12">
        <f t="shared" si="25"/>
        <v>1</v>
      </c>
      <c r="CU113" s="5">
        <f t="shared" si="26"/>
        <v>90</v>
      </c>
      <c r="CV113" s="5">
        <f t="shared" si="27"/>
        <v>100</v>
      </c>
      <c r="CW113" s="5" t="str">
        <f t="shared" si="28"/>
        <v>!</v>
      </c>
      <c r="CZ113" s="1">
        <v>1</v>
      </c>
      <c r="DP113" s="1">
        <v>1</v>
      </c>
      <c r="DQ113" s="1">
        <v>1</v>
      </c>
      <c r="DT113" s="1">
        <v>7</v>
      </c>
      <c r="DU113" s="1">
        <v>7.1</v>
      </c>
      <c r="EK113" s="1">
        <v>1</v>
      </c>
    </row>
    <row r="114" spans="1:204">
      <c r="A114" s="5">
        <v>100090000000</v>
      </c>
      <c r="B114" s="1">
        <v>1</v>
      </c>
      <c r="C114" s="1">
        <v>1</v>
      </c>
      <c r="D114" s="1">
        <v>1</v>
      </c>
      <c r="E114" s="1" t="s">
        <v>686</v>
      </c>
      <c r="F114" s="1" t="s">
        <v>687</v>
      </c>
      <c r="H114" s="1" t="s">
        <v>687</v>
      </c>
      <c r="J114" s="1">
        <v>2</v>
      </c>
      <c r="K114" s="2">
        <v>43140</v>
      </c>
      <c r="O114" s="1" t="s">
        <v>221</v>
      </c>
      <c r="P114" s="1" t="s">
        <v>285</v>
      </c>
      <c r="Q114" s="1" t="s">
        <v>688</v>
      </c>
      <c r="W114" s="1" t="s">
        <v>319</v>
      </c>
      <c r="X114" s="1" t="s">
        <v>689</v>
      </c>
      <c r="Y114" s="1">
        <v>15</v>
      </c>
      <c r="AJ114" s="1">
        <v>1</v>
      </c>
      <c r="AL114" s="1">
        <v>2</v>
      </c>
      <c r="AQ114" s="1">
        <v>1</v>
      </c>
      <c r="AR114" s="1">
        <v>4</v>
      </c>
      <c r="AU114" s="1">
        <v>49800000</v>
      </c>
      <c r="AW114" s="1">
        <v>1033000</v>
      </c>
      <c r="AX114" s="1">
        <v>313000</v>
      </c>
      <c r="BA114" s="1">
        <v>159.38</v>
      </c>
      <c r="BK114" s="1">
        <v>1</v>
      </c>
      <c r="BM114" s="1">
        <v>6.69</v>
      </c>
      <c r="CB114" s="1">
        <v>1</v>
      </c>
      <c r="CD114" s="1">
        <v>1</v>
      </c>
      <c r="CE114" s="1">
        <v>11</v>
      </c>
      <c r="CH114" s="1">
        <v>60</v>
      </c>
      <c r="CI114" s="1">
        <v>200</v>
      </c>
      <c r="CJ114" s="10">
        <f t="shared" si="16"/>
        <v>318.76</v>
      </c>
      <c r="CK114" s="10">
        <f t="shared" si="17"/>
        <v>10.625333333333334</v>
      </c>
      <c r="CL114" s="1">
        <f t="shared" si="18"/>
        <v>11</v>
      </c>
      <c r="CM114" s="1">
        <v>5</v>
      </c>
      <c r="CN114" s="1">
        <f t="shared" si="19"/>
        <v>660</v>
      </c>
      <c r="CO114" s="11">
        <f t="shared" si="20"/>
        <v>96.593939393939394</v>
      </c>
      <c r="CP114" s="11">
        <f t="shared" si="21"/>
        <v>4636.5090909090914</v>
      </c>
      <c r="CQ114" s="11">
        <f t="shared" si="22"/>
        <v>9616.5090909090904</v>
      </c>
      <c r="CR114" s="9">
        <f t="shared" si="23"/>
        <v>6.8631973802627297E-2</v>
      </c>
      <c r="CS114" s="12">
        <f t="shared" si="24"/>
        <v>95.628</v>
      </c>
      <c r="CT114" s="12">
        <f t="shared" si="25"/>
        <v>3</v>
      </c>
      <c r="CU114" s="5">
        <f t="shared" si="26"/>
        <v>270</v>
      </c>
      <c r="CV114" s="5">
        <f t="shared" si="27"/>
        <v>48.759999999999991</v>
      </c>
      <c r="CW114" s="5" t="str">
        <f t="shared" si="28"/>
        <v>!</v>
      </c>
      <c r="CZ114" s="1">
        <v>1</v>
      </c>
      <c r="DP114" s="1">
        <v>2</v>
      </c>
      <c r="DQ114" s="1">
        <v>1</v>
      </c>
      <c r="DS114" s="1">
        <v>2</v>
      </c>
      <c r="DT114" s="1">
        <v>4</v>
      </c>
      <c r="DU114" s="1">
        <v>2.5</v>
      </c>
      <c r="GQ114" s="1" t="s">
        <v>690</v>
      </c>
      <c r="GS114" s="1">
        <v>1</v>
      </c>
      <c r="GT114" s="1">
        <v>1</v>
      </c>
      <c r="GU114" s="1" t="s">
        <v>691</v>
      </c>
    </row>
    <row r="115" spans="1:204">
      <c r="A115" s="5">
        <v>100090000000</v>
      </c>
      <c r="B115" s="1">
        <v>1</v>
      </c>
      <c r="C115" s="1">
        <v>1</v>
      </c>
      <c r="D115" s="1">
        <v>1</v>
      </c>
      <c r="E115" s="1" t="s">
        <v>686</v>
      </c>
      <c r="F115" s="1" t="s">
        <v>687</v>
      </c>
      <c r="H115" s="1" t="s">
        <v>687</v>
      </c>
      <c r="J115" s="1">
        <v>2</v>
      </c>
      <c r="K115" s="2">
        <v>43140</v>
      </c>
      <c r="O115" s="1" t="s">
        <v>221</v>
      </c>
      <c r="P115" s="1" t="s">
        <v>285</v>
      </c>
      <c r="Q115" s="1" t="s">
        <v>692</v>
      </c>
      <c r="W115" s="1" t="s">
        <v>230</v>
      </c>
      <c r="X115" s="1" t="s">
        <v>693</v>
      </c>
      <c r="Y115" s="1">
        <v>5</v>
      </c>
      <c r="AJ115" s="1">
        <v>1</v>
      </c>
      <c r="AL115" s="1">
        <v>2</v>
      </c>
      <c r="AQ115" s="1">
        <v>1</v>
      </c>
      <c r="AR115" s="1">
        <v>4</v>
      </c>
      <c r="AU115" s="1">
        <v>29800000</v>
      </c>
      <c r="AW115" s="1">
        <v>891000</v>
      </c>
      <c r="AX115" s="1">
        <v>270000</v>
      </c>
      <c r="BA115" s="1">
        <v>110.61</v>
      </c>
      <c r="BK115" s="1">
        <v>1</v>
      </c>
      <c r="BM115" s="1">
        <v>14.13</v>
      </c>
      <c r="CB115" s="1">
        <v>1</v>
      </c>
      <c r="CE115" s="1">
        <v>1</v>
      </c>
      <c r="CH115" s="1">
        <v>40</v>
      </c>
      <c r="CI115" s="1">
        <v>80</v>
      </c>
      <c r="CJ115" s="10">
        <f t="shared" si="16"/>
        <v>88.488</v>
      </c>
      <c r="CK115" s="10">
        <f t="shared" si="17"/>
        <v>2.9495999999999998</v>
      </c>
      <c r="CL115" s="1">
        <f t="shared" si="18"/>
        <v>3</v>
      </c>
      <c r="CM115" s="1">
        <v>5</v>
      </c>
      <c r="CN115" s="1">
        <f t="shared" si="19"/>
        <v>180</v>
      </c>
      <c r="CO115" s="11">
        <f t="shared" si="20"/>
        <v>26.814545454545456</v>
      </c>
      <c r="CP115" s="11">
        <f t="shared" si="21"/>
        <v>1287.098181818182</v>
      </c>
      <c r="CQ115" s="11">
        <f t="shared" si="22"/>
        <v>4267.0981818181817</v>
      </c>
      <c r="CR115" s="9">
        <f t="shared" si="23"/>
        <v>4.2183233741133003E-2</v>
      </c>
      <c r="CS115" s="12">
        <f t="shared" si="24"/>
        <v>44.244</v>
      </c>
      <c r="CT115" s="12">
        <f t="shared" si="25"/>
        <v>1</v>
      </c>
      <c r="CU115" s="5">
        <f t="shared" si="26"/>
        <v>90</v>
      </c>
      <c r="CV115" s="5">
        <f t="shared" si="27"/>
        <v>-1.5120000000000005</v>
      </c>
      <c r="CW115" s="5" t="str">
        <f t="shared" si="28"/>
        <v/>
      </c>
      <c r="CZ115" s="1">
        <v>1</v>
      </c>
      <c r="DA115" s="1">
        <v>2</v>
      </c>
      <c r="DP115" s="1">
        <v>1</v>
      </c>
      <c r="DQ115" s="1">
        <v>1</v>
      </c>
      <c r="DT115" s="1">
        <v>6</v>
      </c>
      <c r="DU115" s="1">
        <v>4</v>
      </c>
      <c r="EK115" s="1">
        <v>1</v>
      </c>
      <c r="GQ115" s="1" t="s">
        <v>694</v>
      </c>
      <c r="GS115" s="1">
        <v>7</v>
      </c>
      <c r="GT115" s="1">
        <v>1</v>
      </c>
      <c r="GU115" s="1" t="s">
        <v>691</v>
      </c>
    </row>
    <row r="116" spans="1:204">
      <c r="A116" s="5">
        <v>100090000000</v>
      </c>
      <c r="B116" s="1">
        <v>1</v>
      </c>
      <c r="C116" s="1">
        <v>1</v>
      </c>
      <c r="D116" s="1">
        <v>1</v>
      </c>
      <c r="E116" s="1" t="s">
        <v>695</v>
      </c>
      <c r="F116" s="1" t="s">
        <v>696</v>
      </c>
      <c r="J116" s="1">
        <v>2</v>
      </c>
      <c r="K116" s="2">
        <v>43140</v>
      </c>
      <c r="O116" s="1" t="s">
        <v>221</v>
      </c>
      <c r="P116" s="1" t="s">
        <v>658</v>
      </c>
      <c r="Q116" s="1" t="s">
        <v>697</v>
      </c>
      <c r="W116" s="1" t="s">
        <v>257</v>
      </c>
      <c r="X116" s="1" t="s">
        <v>660</v>
      </c>
      <c r="Y116" s="1">
        <v>7</v>
      </c>
      <c r="AJ116" s="1">
        <v>1</v>
      </c>
      <c r="AL116" s="1">
        <v>2</v>
      </c>
      <c r="AQ116" s="1">
        <v>1</v>
      </c>
      <c r="AS116" s="1">
        <v>3</v>
      </c>
      <c r="AU116" s="1">
        <v>57000000</v>
      </c>
      <c r="AW116" s="1">
        <v>998000</v>
      </c>
      <c r="AX116" s="1">
        <v>302000</v>
      </c>
      <c r="AZ116" s="1">
        <v>2</v>
      </c>
      <c r="BA116" s="1">
        <v>188.92</v>
      </c>
      <c r="BG116" s="1">
        <v>2</v>
      </c>
      <c r="CC116" s="1">
        <v>1</v>
      </c>
      <c r="CD116" s="1">
        <v>1</v>
      </c>
      <c r="CE116" s="1">
        <v>4</v>
      </c>
      <c r="CH116" s="1">
        <v>80</v>
      </c>
      <c r="CI116" s="1">
        <v>200</v>
      </c>
      <c r="CJ116" s="10">
        <f t="shared" si="16"/>
        <v>377.84</v>
      </c>
      <c r="CK116" s="10">
        <f t="shared" si="17"/>
        <v>12.594666666666665</v>
      </c>
      <c r="CL116" s="1">
        <f t="shared" si="18"/>
        <v>13</v>
      </c>
      <c r="CM116" s="1">
        <v>5</v>
      </c>
      <c r="CN116" s="1">
        <f t="shared" si="19"/>
        <v>780</v>
      </c>
      <c r="CO116" s="11">
        <f t="shared" si="20"/>
        <v>114.4969696969697</v>
      </c>
      <c r="CP116" s="11">
        <f t="shared" si="21"/>
        <v>5495.8545454545456</v>
      </c>
      <c r="CQ116" s="11">
        <f t="shared" si="22"/>
        <v>11195.854545454546</v>
      </c>
      <c r="CR116" s="9">
        <f t="shared" si="23"/>
        <v>6.966864358886081E-2</v>
      </c>
      <c r="CS116" s="12">
        <f t="shared" si="24"/>
        <v>151.136</v>
      </c>
      <c r="CT116" s="12">
        <f t="shared" si="25"/>
        <v>5</v>
      </c>
      <c r="CU116" s="5">
        <f t="shared" si="26"/>
        <v>450</v>
      </c>
      <c r="CV116" s="5">
        <f t="shared" si="27"/>
        <v>-72.160000000000025</v>
      </c>
      <c r="CW116" s="5" t="str">
        <f t="shared" si="28"/>
        <v/>
      </c>
      <c r="DA116" s="1">
        <v>2</v>
      </c>
    </row>
    <row r="117" spans="1:204">
      <c r="A117" s="5">
        <v>100090000000</v>
      </c>
      <c r="B117" s="1">
        <v>1</v>
      </c>
      <c r="C117" s="1">
        <v>1</v>
      </c>
      <c r="D117" s="1">
        <v>1</v>
      </c>
      <c r="E117" s="1" t="s">
        <v>698</v>
      </c>
      <c r="F117" s="1" t="s">
        <v>699</v>
      </c>
      <c r="J117" s="1">
        <v>2</v>
      </c>
      <c r="K117" s="2">
        <v>43140</v>
      </c>
      <c r="O117" s="1" t="s">
        <v>221</v>
      </c>
      <c r="P117" s="1" t="s">
        <v>682</v>
      </c>
      <c r="Q117" s="1" t="s">
        <v>700</v>
      </c>
      <c r="R117" s="1" t="s">
        <v>701</v>
      </c>
      <c r="W117" s="1" t="s">
        <v>319</v>
      </c>
      <c r="X117" s="1" t="s">
        <v>684</v>
      </c>
      <c r="Y117" s="1">
        <v>15</v>
      </c>
      <c r="Z117" s="1">
        <v>1200</v>
      </c>
      <c r="AG117" s="1" t="s">
        <v>702</v>
      </c>
      <c r="AJ117" s="1">
        <v>1</v>
      </c>
      <c r="AL117" s="1">
        <v>2</v>
      </c>
      <c r="AQ117" s="1">
        <v>1</v>
      </c>
      <c r="AR117" s="1">
        <v>4</v>
      </c>
      <c r="AU117" s="1">
        <v>9800000</v>
      </c>
      <c r="AW117" s="1">
        <v>230000</v>
      </c>
      <c r="AX117" s="1">
        <v>70000</v>
      </c>
      <c r="AZ117" s="1">
        <v>1</v>
      </c>
      <c r="BA117" s="1">
        <v>141.30000000000001</v>
      </c>
      <c r="BH117" s="1">
        <v>114</v>
      </c>
      <c r="CA117" s="1">
        <v>3</v>
      </c>
      <c r="CB117" s="1">
        <v>1</v>
      </c>
      <c r="CD117" s="1">
        <v>3</v>
      </c>
      <c r="CE117" s="1">
        <v>99</v>
      </c>
      <c r="CH117" s="1">
        <v>40</v>
      </c>
      <c r="CI117" s="1">
        <v>100</v>
      </c>
      <c r="CJ117" s="10">
        <f t="shared" si="16"/>
        <v>141.30000000000001</v>
      </c>
      <c r="CK117" s="10">
        <f t="shared" si="17"/>
        <v>4.71</v>
      </c>
      <c r="CL117" s="1">
        <f t="shared" si="18"/>
        <v>5</v>
      </c>
      <c r="CM117" s="1">
        <v>5</v>
      </c>
      <c r="CN117" s="1">
        <f t="shared" si="19"/>
        <v>300</v>
      </c>
      <c r="CO117" s="11">
        <f t="shared" si="20"/>
        <v>42.818181818181827</v>
      </c>
      <c r="CP117" s="11">
        <f t="shared" si="21"/>
        <v>2055.2727272727275</v>
      </c>
      <c r="CQ117" s="11">
        <f t="shared" si="22"/>
        <v>3035.2727272727275</v>
      </c>
      <c r="CR117" s="9">
        <f t="shared" si="23"/>
        <v>9.8837905834431528E-2</v>
      </c>
      <c r="CS117" s="12">
        <f t="shared" si="24"/>
        <v>56.52000000000001</v>
      </c>
      <c r="CT117" s="12">
        <f t="shared" si="25"/>
        <v>1</v>
      </c>
      <c r="CU117" s="5">
        <f t="shared" si="26"/>
        <v>90</v>
      </c>
      <c r="CV117" s="5">
        <f t="shared" si="27"/>
        <v>51.300000000000011</v>
      </c>
      <c r="CW117" s="5" t="str">
        <f t="shared" si="28"/>
        <v>!</v>
      </c>
      <c r="DA117" s="1">
        <v>2</v>
      </c>
      <c r="DP117" s="1">
        <v>5</v>
      </c>
      <c r="DQ117" s="1">
        <v>1</v>
      </c>
      <c r="DR117" s="1">
        <v>9</v>
      </c>
      <c r="DT117" s="1">
        <v>6</v>
      </c>
      <c r="DU117" s="1">
        <v>4</v>
      </c>
      <c r="DY117" s="1">
        <v>4</v>
      </c>
      <c r="DZ117" s="1">
        <v>4</v>
      </c>
      <c r="GQ117" s="1" t="s">
        <v>703</v>
      </c>
    </row>
    <row r="118" spans="1:204">
      <c r="A118" s="5">
        <v>100090000000</v>
      </c>
      <c r="B118" s="1">
        <v>1</v>
      </c>
      <c r="C118" s="1">
        <v>1</v>
      </c>
      <c r="D118" s="1">
        <v>1</v>
      </c>
      <c r="E118" s="1" t="s">
        <v>698</v>
      </c>
      <c r="F118" s="1" t="s">
        <v>699</v>
      </c>
      <c r="J118" s="1">
        <v>2</v>
      </c>
      <c r="K118" s="2">
        <v>43140</v>
      </c>
      <c r="O118" s="1" t="s">
        <v>221</v>
      </c>
      <c r="P118" s="1" t="s">
        <v>682</v>
      </c>
      <c r="Q118" s="1" t="s">
        <v>700</v>
      </c>
      <c r="R118" s="1" t="s">
        <v>704</v>
      </c>
      <c r="W118" s="1" t="s">
        <v>319</v>
      </c>
      <c r="X118" s="1" t="s">
        <v>684</v>
      </c>
      <c r="Y118" s="1">
        <v>15</v>
      </c>
      <c r="Z118" s="1">
        <v>1200</v>
      </c>
      <c r="AG118" s="1" t="s">
        <v>702</v>
      </c>
      <c r="AJ118" s="1">
        <v>1</v>
      </c>
      <c r="AL118" s="1">
        <v>2</v>
      </c>
      <c r="AQ118" s="1">
        <v>1</v>
      </c>
      <c r="AR118" s="1">
        <v>4</v>
      </c>
      <c r="AU118" s="1">
        <v>9800000</v>
      </c>
      <c r="AW118" s="1">
        <v>228000</v>
      </c>
      <c r="AX118" s="1">
        <v>69000</v>
      </c>
      <c r="AZ118" s="1">
        <v>1</v>
      </c>
      <c r="BA118" s="1">
        <v>142.71</v>
      </c>
      <c r="BH118" s="1">
        <v>114</v>
      </c>
      <c r="CA118" s="1">
        <v>3</v>
      </c>
      <c r="CB118" s="1">
        <v>1</v>
      </c>
      <c r="CD118" s="1">
        <v>3</v>
      </c>
      <c r="CE118" s="1">
        <v>99</v>
      </c>
      <c r="CH118" s="1">
        <v>40</v>
      </c>
      <c r="CI118" s="1">
        <v>100</v>
      </c>
      <c r="CJ118" s="10">
        <f t="shared" si="16"/>
        <v>142.71</v>
      </c>
      <c r="CK118" s="10">
        <f t="shared" si="17"/>
        <v>4.7570000000000006</v>
      </c>
      <c r="CL118" s="1">
        <f t="shared" si="18"/>
        <v>5</v>
      </c>
      <c r="CM118" s="1">
        <v>5</v>
      </c>
      <c r="CN118" s="1">
        <f t="shared" si="19"/>
        <v>300</v>
      </c>
      <c r="CO118" s="11">
        <f t="shared" si="20"/>
        <v>43.24545454545455</v>
      </c>
      <c r="CP118" s="11">
        <f t="shared" si="21"/>
        <v>2075.7818181818184</v>
      </c>
      <c r="CQ118" s="11">
        <f t="shared" si="22"/>
        <v>3055.7818181818184</v>
      </c>
      <c r="CR118" s="9">
        <f t="shared" si="23"/>
        <v>9.8174548397077371E-2</v>
      </c>
      <c r="CS118" s="12">
        <f t="shared" si="24"/>
        <v>57.084000000000003</v>
      </c>
      <c r="CT118" s="12">
        <f t="shared" si="25"/>
        <v>1</v>
      </c>
      <c r="CU118" s="5">
        <f t="shared" si="26"/>
        <v>90</v>
      </c>
      <c r="CV118" s="5">
        <f t="shared" si="27"/>
        <v>52.710000000000008</v>
      </c>
      <c r="CW118" s="5" t="str">
        <f t="shared" si="28"/>
        <v>!</v>
      </c>
      <c r="DA118" s="1">
        <v>2</v>
      </c>
      <c r="DP118" s="1">
        <v>1</v>
      </c>
      <c r="DQ118" s="1">
        <v>2</v>
      </c>
      <c r="DR118" s="1">
        <v>2.8</v>
      </c>
      <c r="DS118" s="1">
        <v>1</v>
      </c>
      <c r="DT118" s="1">
        <v>5</v>
      </c>
      <c r="DU118" s="1">
        <v>4</v>
      </c>
      <c r="GQ118" s="1" t="s">
        <v>705</v>
      </c>
    </row>
    <row r="119" spans="1:204">
      <c r="A119" s="5">
        <v>100090000000</v>
      </c>
      <c r="B119" s="1">
        <v>1</v>
      </c>
      <c r="C119" s="1">
        <v>1</v>
      </c>
      <c r="D119" s="1">
        <v>1</v>
      </c>
      <c r="E119" s="1" t="s">
        <v>706</v>
      </c>
      <c r="F119" s="1" t="s">
        <v>707</v>
      </c>
      <c r="J119" s="1">
        <v>2</v>
      </c>
      <c r="K119" s="2">
        <v>43140</v>
      </c>
      <c r="O119" s="1" t="s">
        <v>221</v>
      </c>
      <c r="P119" s="1" t="s">
        <v>670</v>
      </c>
      <c r="Q119" s="1" t="s">
        <v>708</v>
      </c>
      <c r="R119" s="3">
        <v>43421</v>
      </c>
      <c r="W119" s="1" t="s">
        <v>326</v>
      </c>
      <c r="X119" s="1" t="s">
        <v>709</v>
      </c>
      <c r="Y119" s="1">
        <v>7</v>
      </c>
      <c r="AJ119" s="1">
        <v>1</v>
      </c>
      <c r="AL119" s="1">
        <v>2</v>
      </c>
      <c r="AQ119" s="1">
        <v>1</v>
      </c>
      <c r="AS119" s="1">
        <v>3</v>
      </c>
      <c r="AU119" s="1">
        <v>51800000</v>
      </c>
      <c r="AW119" s="1">
        <v>1222000</v>
      </c>
      <c r="AX119" s="1">
        <v>370000</v>
      </c>
      <c r="AZ119" s="1">
        <v>1</v>
      </c>
      <c r="BA119" s="1">
        <v>140.18</v>
      </c>
      <c r="BG119" s="1">
        <v>2</v>
      </c>
      <c r="BK119" s="1">
        <v>0</v>
      </c>
      <c r="BT119" s="1">
        <v>2</v>
      </c>
      <c r="CB119" s="1">
        <v>4</v>
      </c>
      <c r="CD119" s="1">
        <v>1</v>
      </c>
      <c r="CE119" s="1">
        <v>1</v>
      </c>
      <c r="CF119" s="1">
        <v>12</v>
      </c>
      <c r="CH119" s="1">
        <v>57</v>
      </c>
      <c r="CI119" s="1">
        <v>144</v>
      </c>
      <c r="CJ119" s="10">
        <f t="shared" si="16"/>
        <v>201.85920000000002</v>
      </c>
      <c r="CK119" s="10">
        <f t="shared" si="17"/>
        <v>6.7286400000000004</v>
      </c>
      <c r="CL119" s="1">
        <f t="shared" si="18"/>
        <v>7</v>
      </c>
      <c r="CM119" s="1">
        <v>5</v>
      </c>
      <c r="CN119" s="1">
        <f t="shared" si="19"/>
        <v>420</v>
      </c>
      <c r="CO119" s="11">
        <f t="shared" si="20"/>
        <v>61.169454545454556</v>
      </c>
      <c r="CP119" s="11">
        <f t="shared" si="21"/>
        <v>2936.1338181818182</v>
      </c>
      <c r="CQ119" s="11">
        <f t="shared" si="22"/>
        <v>8116.1338181818182</v>
      </c>
      <c r="CR119" s="9">
        <f t="shared" si="23"/>
        <v>5.1748777115911165E-2</v>
      </c>
      <c r="CS119" s="12">
        <f t="shared" si="24"/>
        <v>79.902599999999993</v>
      </c>
      <c r="CT119" s="12">
        <f t="shared" si="25"/>
        <v>2</v>
      </c>
      <c r="CU119" s="5">
        <f t="shared" si="26"/>
        <v>180</v>
      </c>
      <c r="CV119" s="5">
        <f t="shared" si="27"/>
        <v>21.859200000000016</v>
      </c>
      <c r="CW119" s="5" t="str">
        <f t="shared" si="28"/>
        <v>!</v>
      </c>
      <c r="CZ119" s="1">
        <v>1</v>
      </c>
      <c r="DA119" s="1">
        <v>1</v>
      </c>
      <c r="DP119" s="1">
        <v>1</v>
      </c>
      <c r="DQ119" s="1">
        <v>1</v>
      </c>
      <c r="DR119" s="1">
        <v>7.7</v>
      </c>
      <c r="DS119" s="1">
        <v>2</v>
      </c>
      <c r="DT119" s="1">
        <v>5</v>
      </c>
      <c r="DU119" s="1">
        <v>4</v>
      </c>
      <c r="EK119" s="1">
        <v>1</v>
      </c>
      <c r="GU119" s="1" t="s">
        <v>710</v>
      </c>
    </row>
    <row r="120" spans="1:204">
      <c r="A120" s="5">
        <v>100090000000</v>
      </c>
      <c r="B120" s="1">
        <v>1</v>
      </c>
      <c r="C120" s="1">
        <v>1</v>
      </c>
      <c r="D120" s="1">
        <v>1</v>
      </c>
      <c r="E120" s="1" t="s">
        <v>711</v>
      </c>
      <c r="F120" s="1" t="s">
        <v>712</v>
      </c>
      <c r="J120" s="1">
        <v>2</v>
      </c>
      <c r="K120" s="2">
        <v>43140</v>
      </c>
      <c r="O120" s="1" t="s">
        <v>221</v>
      </c>
      <c r="P120" s="1" t="s">
        <v>509</v>
      </c>
      <c r="Q120" s="1" t="s">
        <v>713</v>
      </c>
      <c r="W120" s="1" t="s">
        <v>352</v>
      </c>
      <c r="X120" s="1" t="s">
        <v>713</v>
      </c>
      <c r="Y120" s="1">
        <v>5</v>
      </c>
      <c r="AJ120" s="1">
        <v>1</v>
      </c>
      <c r="AL120" s="1">
        <v>1</v>
      </c>
      <c r="AQ120" s="1">
        <v>1</v>
      </c>
      <c r="AS120" s="1">
        <v>3</v>
      </c>
      <c r="AU120" s="1">
        <v>18900000</v>
      </c>
      <c r="AW120" s="1">
        <v>460000</v>
      </c>
      <c r="AX120" s="1">
        <v>140000</v>
      </c>
      <c r="BA120" s="1">
        <v>135.87</v>
      </c>
      <c r="CB120" s="1">
        <v>1</v>
      </c>
      <c r="CD120" s="1">
        <v>1</v>
      </c>
      <c r="CE120" s="1">
        <v>7</v>
      </c>
      <c r="CH120" s="1">
        <v>60</v>
      </c>
      <c r="CI120" s="1">
        <v>200</v>
      </c>
      <c r="CJ120" s="10">
        <f t="shared" si="16"/>
        <v>271.74</v>
      </c>
      <c r="CK120" s="10">
        <f t="shared" si="17"/>
        <v>9.0579999999999998</v>
      </c>
      <c r="CL120" s="1">
        <f t="shared" si="18"/>
        <v>9</v>
      </c>
      <c r="CM120" s="1">
        <v>5</v>
      </c>
      <c r="CN120" s="1">
        <f t="shared" si="19"/>
        <v>540</v>
      </c>
      <c r="CO120" s="11">
        <f t="shared" si="20"/>
        <v>82.345454545454558</v>
      </c>
      <c r="CP120" s="11">
        <f t="shared" si="21"/>
        <v>3952.5818181818186</v>
      </c>
      <c r="CQ120" s="11">
        <f t="shared" si="22"/>
        <v>5842.5818181818186</v>
      </c>
      <c r="CR120" s="9">
        <f t="shared" si="23"/>
        <v>9.2424893104542813E-2</v>
      </c>
      <c r="CS120" s="12">
        <f t="shared" si="24"/>
        <v>81.522000000000006</v>
      </c>
      <c r="CT120" s="12">
        <f t="shared" si="25"/>
        <v>2</v>
      </c>
      <c r="CU120" s="5">
        <f t="shared" si="26"/>
        <v>180</v>
      </c>
      <c r="CV120" s="5">
        <f t="shared" si="27"/>
        <v>91.740000000000009</v>
      </c>
      <c r="CW120" s="5" t="str">
        <f t="shared" si="28"/>
        <v>!</v>
      </c>
      <c r="DA120" s="1">
        <v>2</v>
      </c>
      <c r="DP120" s="1">
        <v>1</v>
      </c>
      <c r="DT120" s="1">
        <v>3</v>
      </c>
      <c r="DU120" s="1">
        <v>4.2</v>
      </c>
    </row>
    <row r="121" spans="1:204">
      <c r="A121" s="5">
        <v>100090000000</v>
      </c>
      <c r="B121" s="1">
        <v>1</v>
      </c>
      <c r="C121" s="1">
        <v>1</v>
      </c>
      <c r="D121" s="1">
        <v>1</v>
      </c>
      <c r="E121" s="1" t="s">
        <v>714</v>
      </c>
      <c r="F121" s="1" t="s">
        <v>715</v>
      </c>
      <c r="J121" s="1">
        <v>2</v>
      </c>
      <c r="K121" s="2">
        <v>43140</v>
      </c>
      <c r="O121" s="1" t="s">
        <v>221</v>
      </c>
      <c r="P121" s="1" t="s">
        <v>324</v>
      </c>
      <c r="Q121" s="1" t="s">
        <v>716</v>
      </c>
      <c r="R121" s="4">
        <v>11567</v>
      </c>
      <c r="W121" s="1" t="s">
        <v>224</v>
      </c>
      <c r="X121" s="1" t="s">
        <v>717</v>
      </c>
      <c r="Y121" s="1">
        <v>10</v>
      </c>
      <c r="AJ121" s="1">
        <v>1</v>
      </c>
      <c r="AL121" s="1">
        <v>1</v>
      </c>
      <c r="AQ121" s="1">
        <v>1</v>
      </c>
      <c r="AR121" s="1">
        <v>4</v>
      </c>
      <c r="AU121" s="1">
        <v>36800000</v>
      </c>
      <c r="AW121" s="1">
        <v>1017000</v>
      </c>
      <c r="AX121" s="1">
        <v>308000</v>
      </c>
      <c r="AZ121" s="1">
        <v>2</v>
      </c>
      <c r="BA121" s="1">
        <v>119.64</v>
      </c>
      <c r="BG121" s="1">
        <v>1</v>
      </c>
      <c r="BH121" s="1">
        <v>18.5</v>
      </c>
      <c r="BK121" s="1">
        <v>0</v>
      </c>
      <c r="CB121" s="1">
        <v>1</v>
      </c>
      <c r="CD121" s="1">
        <v>1</v>
      </c>
      <c r="CE121" s="1">
        <v>1</v>
      </c>
      <c r="CH121" s="1">
        <v>50</v>
      </c>
      <c r="CI121" s="1">
        <v>100</v>
      </c>
      <c r="CJ121" s="10">
        <f t="shared" si="16"/>
        <v>119.64</v>
      </c>
      <c r="CK121" s="10">
        <f t="shared" si="17"/>
        <v>3.988</v>
      </c>
      <c r="CL121" s="1">
        <f t="shared" si="18"/>
        <v>4</v>
      </c>
      <c r="CM121" s="1">
        <v>5</v>
      </c>
      <c r="CN121" s="1">
        <f t="shared" si="19"/>
        <v>240</v>
      </c>
      <c r="CO121" s="11">
        <f t="shared" si="20"/>
        <v>36.254545454545458</v>
      </c>
      <c r="CP121" s="11">
        <f t="shared" si="21"/>
        <v>1740.2181818181818</v>
      </c>
      <c r="CQ121" s="11">
        <f t="shared" si="22"/>
        <v>5420.2181818181816</v>
      </c>
      <c r="CR121" s="9">
        <f t="shared" si="23"/>
        <v>4.4278660369257192E-2</v>
      </c>
      <c r="CS121" s="12">
        <f t="shared" si="24"/>
        <v>59.82</v>
      </c>
      <c r="CT121" s="12">
        <f t="shared" si="25"/>
        <v>1</v>
      </c>
      <c r="CU121" s="5">
        <f t="shared" si="26"/>
        <v>90</v>
      </c>
      <c r="CV121" s="5">
        <f t="shared" si="27"/>
        <v>29.64</v>
      </c>
      <c r="CW121" s="5" t="str">
        <f t="shared" si="28"/>
        <v>!</v>
      </c>
      <c r="CZ121" s="1">
        <v>1</v>
      </c>
      <c r="DA121" s="1">
        <v>2</v>
      </c>
      <c r="DP121" s="1">
        <v>1</v>
      </c>
      <c r="DQ121" s="1">
        <v>2</v>
      </c>
      <c r="DR121" s="1">
        <v>8.3000000000000007</v>
      </c>
      <c r="DS121" s="1">
        <v>1</v>
      </c>
      <c r="DU121" s="1">
        <v>4</v>
      </c>
      <c r="EK121" s="1">
        <v>1</v>
      </c>
    </row>
    <row r="122" spans="1:204">
      <c r="A122" s="5">
        <v>100090000000</v>
      </c>
      <c r="B122" s="1">
        <v>1</v>
      </c>
      <c r="C122" s="1">
        <v>1</v>
      </c>
      <c r="D122" s="1">
        <v>1</v>
      </c>
      <c r="E122" s="1" t="s">
        <v>714</v>
      </c>
      <c r="F122" s="1" t="s">
        <v>715</v>
      </c>
      <c r="J122" s="1">
        <v>2</v>
      </c>
      <c r="K122" s="2">
        <v>43140</v>
      </c>
      <c r="O122" s="1" t="s">
        <v>221</v>
      </c>
      <c r="P122" s="1" t="s">
        <v>670</v>
      </c>
      <c r="Q122" s="1" t="s">
        <v>718</v>
      </c>
      <c r="R122" s="3">
        <v>43170</v>
      </c>
      <c r="W122" s="1" t="s">
        <v>326</v>
      </c>
      <c r="X122" s="1" t="s">
        <v>672</v>
      </c>
      <c r="Y122" s="1">
        <v>4</v>
      </c>
      <c r="AJ122" s="1">
        <v>1</v>
      </c>
      <c r="AL122" s="1">
        <v>1</v>
      </c>
      <c r="AQ122" s="1">
        <v>1</v>
      </c>
      <c r="AR122" s="1">
        <v>4</v>
      </c>
      <c r="AU122" s="1">
        <v>29800000</v>
      </c>
      <c r="AW122" s="1">
        <v>599000</v>
      </c>
      <c r="AX122" s="1">
        <v>181000</v>
      </c>
      <c r="AZ122" s="1">
        <v>2</v>
      </c>
      <c r="BA122" s="1">
        <v>164.66</v>
      </c>
      <c r="BG122" s="1">
        <v>2</v>
      </c>
      <c r="CB122" s="1">
        <v>1</v>
      </c>
      <c r="CD122" s="1">
        <v>1</v>
      </c>
      <c r="CE122" s="1">
        <v>12</v>
      </c>
      <c r="CJ122" s="10">
        <f t="shared" si="16"/>
        <v>164.66</v>
      </c>
      <c r="CK122" s="10">
        <f t="shared" si="17"/>
        <v>5.4886666666666661</v>
      </c>
      <c r="CL122" s="1">
        <f t="shared" si="18"/>
        <v>5</v>
      </c>
      <c r="CM122" s="1">
        <v>5</v>
      </c>
      <c r="CN122" s="1">
        <f t="shared" si="19"/>
        <v>300</v>
      </c>
      <c r="CO122" s="11">
        <f t="shared" si="20"/>
        <v>49.896969696969698</v>
      </c>
      <c r="CP122" s="11">
        <f t="shared" si="21"/>
        <v>2395.0545454545454</v>
      </c>
      <c r="CQ122" s="11">
        <f t="shared" si="22"/>
        <v>5375.0545454545454</v>
      </c>
      <c r="CR122" s="9">
        <f t="shared" si="23"/>
        <v>5.5813387094591854E-2</v>
      </c>
      <c r="CS122" s="12">
        <f t="shared" si="24"/>
        <v>98.795999999999992</v>
      </c>
      <c r="CT122" s="12">
        <f t="shared" si="25"/>
        <v>3</v>
      </c>
      <c r="CU122" s="5">
        <f t="shared" si="26"/>
        <v>270</v>
      </c>
      <c r="CV122" s="5">
        <f t="shared" si="27"/>
        <v>-105.34</v>
      </c>
      <c r="CW122" s="5" t="str">
        <f t="shared" si="28"/>
        <v/>
      </c>
      <c r="CZ122" s="1">
        <v>1</v>
      </c>
      <c r="DA122" s="1">
        <v>2</v>
      </c>
      <c r="DQ122" s="1">
        <v>1</v>
      </c>
      <c r="DR122" s="1">
        <v>2</v>
      </c>
      <c r="DT122" s="1">
        <v>1</v>
      </c>
      <c r="DU122" s="1">
        <v>5.4</v>
      </c>
    </row>
    <row r="123" spans="1:204">
      <c r="A123" s="5">
        <v>100090000000</v>
      </c>
      <c r="B123" s="1">
        <v>1</v>
      </c>
      <c r="C123" s="1">
        <v>1</v>
      </c>
      <c r="D123" s="1">
        <v>1</v>
      </c>
      <c r="E123" s="1" t="s">
        <v>719</v>
      </c>
      <c r="F123" s="1" t="s">
        <v>720</v>
      </c>
      <c r="G123" s="1" t="s">
        <v>721</v>
      </c>
      <c r="H123" s="1" t="s">
        <v>720</v>
      </c>
      <c r="I123" s="1" t="s">
        <v>722</v>
      </c>
      <c r="J123" s="1">
        <v>2</v>
      </c>
      <c r="K123" s="2">
        <v>43140</v>
      </c>
      <c r="L123" s="2">
        <v>43141</v>
      </c>
      <c r="O123" s="1" t="s">
        <v>221</v>
      </c>
      <c r="P123" s="1" t="s">
        <v>582</v>
      </c>
      <c r="Q123" s="1" t="s">
        <v>723</v>
      </c>
      <c r="R123" s="1" t="s">
        <v>724</v>
      </c>
      <c r="W123" s="1" t="s">
        <v>319</v>
      </c>
      <c r="X123" s="1" t="s">
        <v>678</v>
      </c>
      <c r="Y123" s="1">
        <v>9</v>
      </c>
      <c r="Z123" s="1">
        <v>720</v>
      </c>
      <c r="AJ123" s="1">
        <v>1</v>
      </c>
      <c r="AL123" s="1">
        <v>1</v>
      </c>
      <c r="AQ123" s="1">
        <v>4</v>
      </c>
      <c r="AR123" s="1">
        <v>1</v>
      </c>
      <c r="AU123" s="1">
        <v>11200000</v>
      </c>
      <c r="AW123" s="1">
        <v>222000</v>
      </c>
      <c r="AX123" s="1">
        <v>68000</v>
      </c>
      <c r="AZ123" s="1">
        <v>2</v>
      </c>
      <c r="BA123" s="1">
        <v>166.8</v>
      </c>
      <c r="BG123" s="1">
        <v>2</v>
      </c>
      <c r="BK123" s="1">
        <v>1</v>
      </c>
      <c r="BM123" s="1">
        <v>5.5</v>
      </c>
      <c r="CB123" s="1">
        <v>1</v>
      </c>
      <c r="CD123" s="1">
        <v>1</v>
      </c>
      <c r="CE123" s="1">
        <v>11</v>
      </c>
      <c r="CG123" s="1">
        <v>1</v>
      </c>
      <c r="CH123" s="1">
        <v>60</v>
      </c>
      <c r="CI123" s="1">
        <v>150</v>
      </c>
      <c r="CJ123" s="10">
        <f t="shared" si="16"/>
        <v>250.20000000000002</v>
      </c>
      <c r="CK123" s="10">
        <f t="shared" si="17"/>
        <v>8.34</v>
      </c>
      <c r="CL123" s="1">
        <f t="shared" si="18"/>
        <v>8</v>
      </c>
      <c r="CM123" s="1">
        <v>5</v>
      </c>
      <c r="CN123" s="1">
        <f t="shared" si="19"/>
        <v>480</v>
      </c>
      <c r="CO123" s="11">
        <f t="shared" si="20"/>
        <v>75.818181818181827</v>
      </c>
      <c r="CP123" s="11">
        <f t="shared" si="21"/>
        <v>3639.2727272727275</v>
      </c>
      <c r="CQ123" s="11">
        <f t="shared" si="22"/>
        <v>4759.2727272727279</v>
      </c>
      <c r="CR123" s="9">
        <f t="shared" si="23"/>
        <v>0.10085574572127139</v>
      </c>
      <c r="CS123" s="12">
        <f t="shared" si="24"/>
        <v>100.08</v>
      </c>
      <c r="CT123" s="12">
        <f t="shared" si="25"/>
        <v>3</v>
      </c>
      <c r="CU123" s="5">
        <f t="shared" si="26"/>
        <v>270</v>
      </c>
      <c r="CV123" s="5">
        <f t="shared" si="27"/>
        <v>-19.799999999999983</v>
      </c>
      <c r="CW123" s="5" t="str">
        <f t="shared" si="28"/>
        <v/>
      </c>
      <c r="DQ123" s="1">
        <v>1</v>
      </c>
      <c r="DR123" s="1">
        <v>9</v>
      </c>
      <c r="DT123" s="1">
        <v>5</v>
      </c>
      <c r="DU123" s="1">
        <v>2.8</v>
      </c>
      <c r="GV123" s="1" t="s">
        <v>208</v>
      </c>
    </row>
    <row r="124" spans="1:204">
      <c r="A124" s="5">
        <v>100090000000</v>
      </c>
      <c r="B124" s="1">
        <v>1</v>
      </c>
      <c r="C124" s="1">
        <v>1</v>
      </c>
      <c r="D124" s="1">
        <v>1</v>
      </c>
      <c r="E124" s="1" t="s">
        <v>725</v>
      </c>
      <c r="F124" s="1" t="s">
        <v>726</v>
      </c>
      <c r="G124" s="1" t="s">
        <v>727</v>
      </c>
      <c r="H124" s="1" t="s">
        <v>726</v>
      </c>
      <c r="I124" s="1" t="s">
        <v>728</v>
      </c>
      <c r="J124" s="1">
        <v>2</v>
      </c>
      <c r="K124" s="2">
        <v>43140</v>
      </c>
      <c r="L124" s="2">
        <v>43141</v>
      </c>
      <c r="O124" s="1" t="s">
        <v>221</v>
      </c>
      <c r="P124" s="1" t="s">
        <v>388</v>
      </c>
      <c r="Q124" s="1" t="s">
        <v>729</v>
      </c>
      <c r="R124" s="1">
        <v>36</v>
      </c>
      <c r="U124" s="1" t="s">
        <v>730</v>
      </c>
      <c r="W124" s="1" t="s">
        <v>257</v>
      </c>
      <c r="X124" s="1" t="s">
        <v>390</v>
      </c>
      <c r="Y124" s="1">
        <v>33</v>
      </c>
      <c r="Z124" s="1">
        <v>2640</v>
      </c>
      <c r="AA124" s="1">
        <v>9</v>
      </c>
      <c r="AC124" s="1" t="s">
        <v>731</v>
      </c>
      <c r="AD124" s="1">
        <v>2</v>
      </c>
      <c r="AE124" s="1">
        <v>160</v>
      </c>
      <c r="AJ124" s="1">
        <v>1</v>
      </c>
      <c r="AL124" s="1">
        <v>1</v>
      </c>
      <c r="AQ124" s="1">
        <v>4</v>
      </c>
      <c r="AR124" s="1">
        <v>1</v>
      </c>
      <c r="AU124" s="1">
        <v>26900000</v>
      </c>
      <c r="AW124" s="1">
        <v>550000</v>
      </c>
      <c r="AX124" s="1">
        <v>167000</v>
      </c>
      <c r="AZ124" s="1">
        <v>2</v>
      </c>
      <c r="BA124" s="1">
        <v>161.72</v>
      </c>
      <c r="CB124" s="1">
        <v>1</v>
      </c>
      <c r="CD124" s="1">
        <v>1</v>
      </c>
      <c r="CE124" s="1">
        <v>11</v>
      </c>
      <c r="CG124" s="1">
        <v>1</v>
      </c>
      <c r="CH124" s="1">
        <v>60</v>
      </c>
      <c r="CI124" s="1">
        <v>150</v>
      </c>
      <c r="CJ124" s="10">
        <f t="shared" si="16"/>
        <v>242.57999999999998</v>
      </c>
      <c r="CK124" s="10">
        <f t="shared" si="17"/>
        <v>8.0860000000000003</v>
      </c>
      <c r="CL124" s="1">
        <f t="shared" si="18"/>
        <v>8</v>
      </c>
      <c r="CM124" s="1">
        <v>5</v>
      </c>
      <c r="CN124" s="1">
        <f t="shared" si="19"/>
        <v>480</v>
      </c>
      <c r="CO124" s="11">
        <f t="shared" si="20"/>
        <v>73.509090909090915</v>
      </c>
      <c r="CP124" s="11">
        <f t="shared" si="21"/>
        <v>3528.4363636363637</v>
      </c>
      <c r="CQ124" s="11">
        <f t="shared" si="22"/>
        <v>6218.4363636363632</v>
      </c>
      <c r="CR124" s="9">
        <f t="shared" si="23"/>
        <v>7.7189822638839348E-2</v>
      </c>
      <c r="CS124" s="12">
        <f t="shared" si="24"/>
        <v>97.031999999999996</v>
      </c>
      <c r="CT124" s="12">
        <f t="shared" si="25"/>
        <v>3</v>
      </c>
      <c r="CU124" s="5">
        <f t="shared" si="26"/>
        <v>270</v>
      </c>
      <c r="CV124" s="5">
        <f t="shared" si="27"/>
        <v>-27.420000000000016</v>
      </c>
      <c r="CW124" s="5" t="str">
        <f t="shared" si="28"/>
        <v/>
      </c>
      <c r="CZ124" s="1">
        <v>1</v>
      </c>
      <c r="DQ124" s="1">
        <v>1</v>
      </c>
      <c r="DR124" s="1">
        <v>8.6999999999999993</v>
      </c>
      <c r="DT124" s="1">
        <v>3</v>
      </c>
      <c r="DU124" s="1">
        <v>5</v>
      </c>
    </row>
    <row r="125" spans="1:204">
      <c r="A125" s="5">
        <v>100090000000</v>
      </c>
      <c r="B125" s="1">
        <v>1</v>
      </c>
      <c r="C125" s="1">
        <v>1</v>
      </c>
      <c r="D125" s="1">
        <v>1</v>
      </c>
      <c r="E125" s="1" t="s">
        <v>711</v>
      </c>
      <c r="F125" s="1" t="s">
        <v>712</v>
      </c>
      <c r="J125" s="1">
        <v>2</v>
      </c>
      <c r="K125" s="2">
        <v>43140</v>
      </c>
      <c r="O125" s="1" t="s">
        <v>221</v>
      </c>
      <c r="P125" s="1" t="s">
        <v>513</v>
      </c>
      <c r="Q125" s="1" t="s">
        <v>732</v>
      </c>
      <c r="W125" s="1" t="s">
        <v>319</v>
      </c>
      <c r="X125" s="1" t="s">
        <v>525</v>
      </c>
      <c r="AA125" s="1">
        <v>20</v>
      </c>
      <c r="AC125" s="1" t="s">
        <v>733</v>
      </c>
      <c r="AD125" s="1">
        <v>15</v>
      </c>
      <c r="AJ125" s="1">
        <v>1</v>
      </c>
      <c r="AL125" s="1">
        <v>2</v>
      </c>
      <c r="AQ125" s="1">
        <v>1</v>
      </c>
      <c r="AS125" s="1">
        <v>3</v>
      </c>
      <c r="AU125" s="1">
        <v>24000000</v>
      </c>
      <c r="AW125" s="1">
        <v>155000</v>
      </c>
      <c r="AX125" s="1">
        <v>47000</v>
      </c>
      <c r="BA125" s="1">
        <v>512.29999999999995</v>
      </c>
      <c r="CB125" s="1">
        <v>1</v>
      </c>
      <c r="CD125" s="1">
        <v>1</v>
      </c>
      <c r="CH125" s="1">
        <v>50</v>
      </c>
      <c r="CI125" s="1">
        <v>100</v>
      </c>
      <c r="CJ125" s="10">
        <f t="shared" si="16"/>
        <v>512.29999999999995</v>
      </c>
      <c r="CK125" s="10">
        <f t="shared" si="17"/>
        <v>17.076666666666664</v>
      </c>
      <c r="CL125" s="1">
        <f t="shared" si="18"/>
        <v>17</v>
      </c>
      <c r="CM125" s="1">
        <v>5</v>
      </c>
      <c r="CN125" s="1">
        <f t="shared" si="19"/>
        <v>1020</v>
      </c>
      <c r="CO125" s="11">
        <f t="shared" si="20"/>
        <v>155.24242424242425</v>
      </c>
      <c r="CP125" s="11">
        <f t="shared" si="21"/>
        <v>7451.636363636364</v>
      </c>
      <c r="CQ125" s="11">
        <f t="shared" si="22"/>
        <v>9851.636363636364</v>
      </c>
      <c r="CR125" s="9">
        <f t="shared" si="23"/>
        <v>0.10353609921748118</v>
      </c>
      <c r="CS125" s="12">
        <f t="shared" si="24"/>
        <v>256.14999999999998</v>
      </c>
      <c r="CT125" s="12">
        <f t="shared" si="25"/>
        <v>8</v>
      </c>
      <c r="CU125" s="5">
        <f t="shared" si="26"/>
        <v>720</v>
      </c>
      <c r="CV125" s="5">
        <f t="shared" si="27"/>
        <v>-207.70000000000005</v>
      </c>
      <c r="CW125" s="5" t="str">
        <f t="shared" si="28"/>
        <v/>
      </c>
      <c r="DA125" s="1">
        <v>2</v>
      </c>
      <c r="DP125" s="1">
        <v>1</v>
      </c>
      <c r="DQ125" s="1">
        <v>1</v>
      </c>
      <c r="DT125" s="1">
        <v>7</v>
      </c>
      <c r="DU125" s="1">
        <v>5.5</v>
      </c>
    </row>
    <row r="126" spans="1:204">
      <c r="A126" s="5">
        <v>100090000000</v>
      </c>
      <c r="B126" s="1">
        <v>1</v>
      </c>
      <c r="C126" s="1">
        <v>1</v>
      </c>
      <c r="D126" s="1">
        <v>1</v>
      </c>
      <c r="E126" s="1" t="s">
        <v>734</v>
      </c>
      <c r="F126" s="1" t="s">
        <v>735</v>
      </c>
      <c r="G126" s="1" t="s">
        <v>736</v>
      </c>
      <c r="H126" s="1" t="s">
        <v>737</v>
      </c>
      <c r="I126" s="1" t="s">
        <v>738</v>
      </c>
      <c r="J126" s="1">
        <v>2</v>
      </c>
      <c r="K126" s="2">
        <v>43140</v>
      </c>
      <c r="O126" s="1" t="s">
        <v>221</v>
      </c>
      <c r="P126" s="1" t="s">
        <v>658</v>
      </c>
      <c r="Q126" s="1" t="s">
        <v>739</v>
      </c>
      <c r="W126" s="1" t="s">
        <v>352</v>
      </c>
      <c r="X126" s="1" t="s">
        <v>740</v>
      </c>
      <c r="AA126" s="1">
        <v>14</v>
      </c>
      <c r="AC126" s="1" t="s">
        <v>741</v>
      </c>
      <c r="AD126" s="1">
        <v>2</v>
      </c>
      <c r="AJ126" s="1">
        <v>2</v>
      </c>
      <c r="AL126" s="1">
        <v>1</v>
      </c>
      <c r="AQ126" s="1">
        <v>4</v>
      </c>
      <c r="AR126" s="1">
        <v>1</v>
      </c>
      <c r="AU126" s="1">
        <v>14900000</v>
      </c>
      <c r="AW126" s="1">
        <v>338000</v>
      </c>
      <c r="AX126" s="1">
        <v>103000</v>
      </c>
      <c r="AZ126" s="1">
        <v>1</v>
      </c>
      <c r="BA126" s="1">
        <v>146.06</v>
      </c>
      <c r="BG126" s="1">
        <v>2</v>
      </c>
      <c r="BK126" s="1">
        <v>1</v>
      </c>
      <c r="CA126" s="1">
        <v>3</v>
      </c>
      <c r="CB126" s="1">
        <v>1</v>
      </c>
      <c r="CC126" s="1">
        <v>5</v>
      </c>
      <c r="CD126" s="1">
        <v>1</v>
      </c>
      <c r="CE126" s="1">
        <v>2</v>
      </c>
      <c r="CG126" s="1">
        <v>1</v>
      </c>
      <c r="CH126" s="1">
        <v>60</v>
      </c>
      <c r="CI126" s="1">
        <v>200</v>
      </c>
      <c r="CJ126" s="10">
        <f t="shared" si="16"/>
        <v>292.12</v>
      </c>
      <c r="CK126" s="10">
        <f t="shared" si="17"/>
        <v>9.7373333333333338</v>
      </c>
      <c r="CL126" s="1">
        <f t="shared" si="18"/>
        <v>10</v>
      </c>
      <c r="CM126" s="1">
        <v>5</v>
      </c>
      <c r="CN126" s="1">
        <f t="shared" si="19"/>
        <v>600</v>
      </c>
      <c r="CO126" s="11">
        <f t="shared" si="20"/>
        <v>88.52121212121213</v>
      </c>
      <c r="CP126" s="11">
        <f t="shared" si="21"/>
        <v>4249.0181818181818</v>
      </c>
      <c r="CQ126" s="11">
        <f t="shared" si="22"/>
        <v>5739.0181818181818</v>
      </c>
      <c r="CR126" s="9">
        <f t="shared" si="23"/>
        <v>0.10454749941390039</v>
      </c>
      <c r="CS126" s="12">
        <f t="shared" si="24"/>
        <v>87.635999999999996</v>
      </c>
      <c r="CT126" s="12">
        <f t="shared" si="25"/>
        <v>2</v>
      </c>
      <c r="CU126" s="5">
        <f t="shared" si="26"/>
        <v>180</v>
      </c>
      <c r="CV126" s="5">
        <f t="shared" si="27"/>
        <v>112.12</v>
      </c>
      <c r="CW126" s="5" t="str">
        <f t="shared" si="28"/>
        <v>!</v>
      </c>
      <c r="CZ126" s="1">
        <v>1</v>
      </c>
      <c r="DA126" s="1">
        <v>2</v>
      </c>
      <c r="DP126" s="1">
        <v>2</v>
      </c>
      <c r="DQ126" s="1">
        <v>1</v>
      </c>
      <c r="DT126" s="1">
        <v>4</v>
      </c>
      <c r="DU126" s="1">
        <v>6</v>
      </c>
      <c r="EK126" s="1">
        <v>1</v>
      </c>
    </row>
    <row r="127" spans="1:204">
      <c r="A127" s="5">
        <v>100090000000</v>
      </c>
      <c r="B127" s="1">
        <v>1</v>
      </c>
      <c r="C127" s="1">
        <v>1</v>
      </c>
      <c r="D127" s="1">
        <v>1</v>
      </c>
      <c r="E127" s="1" t="s">
        <v>742</v>
      </c>
      <c r="F127" s="1" t="s">
        <v>743</v>
      </c>
      <c r="G127" s="1" t="s">
        <v>744</v>
      </c>
      <c r="J127" s="1">
        <v>2</v>
      </c>
      <c r="K127" s="2">
        <v>43140</v>
      </c>
      <c r="O127" s="1" t="s">
        <v>221</v>
      </c>
      <c r="P127" s="1" t="s">
        <v>479</v>
      </c>
      <c r="Q127" s="1" t="s">
        <v>745</v>
      </c>
      <c r="W127" s="1" t="s">
        <v>481</v>
      </c>
      <c r="X127" s="1" t="s">
        <v>746</v>
      </c>
      <c r="Y127" s="1">
        <v>24</v>
      </c>
      <c r="AA127" s="1">
        <v>4</v>
      </c>
      <c r="AD127" s="1">
        <v>9</v>
      </c>
      <c r="AJ127" s="1">
        <v>1</v>
      </c>
      <c r="AL127" s="1">
        <v>2</v>
      </c>
      <c r="AQ127" s="1">
        <v>1</v>
      </c>
      <c r="AS127" s="1">
        <v>3</v>
      </c>
      <c r="AU127" s="1">
        <v>19800000</v>
      </c>
      <c r="AW127" s="1">
        <v>512000</v>
      </c>
      <c r="AX127" s="1">
        <v>155000</v>
      </c>
      <c r="AZ127" s="1">
        <v>1</v>
      </c>
      <c r="BA127" s="1">
        <v>127.97</v>
      </c>
      <c r="CB127" s="1">
        <v>1</v>
      </c>
      <c r="CD127" s="1">
        <v>1</v>
      </c>
      <c r="CE127" s="1">
        <v>1</v>
      </c>
      <c r="CG127" s="1">
        <v>1</v>
      </c>
      <c r="CH127" s="1">
        <v>60</v>
      </c>
      <c r="CI127" s="1">
        <v>100</v>
      </c>
      <c r="CJ127" s="10">
        <f t="shared" si="16"/>
        <v>127.97</v>
      </c>
      <c r="CK127" s="10">
        <f t="shared" si="17"/>
        <v>4.2656666666666663</v>
      </c>
      <c r="CL127" s="1">
        <f t="shared" si="18"/>
        <v>4</v>
      </c>
      <c r="CM127" s="1">
        <v>5</v>
      </c>
      <c r="CN127" s="1">
        <f t="shared" si="19"/>
        <v>240</v>
      </c>
      <c r="CO127" s="11">
        <f t="shared" si="20"/>
        <v>38.778787878787881</v>
      </c>
      <c r="CP127" s="11">
        <f t="shared" si="21"/>
        <v>1861.3818181818183</v>
      </c>
      <c r="CQ127" s="11">
        <f t="shared" si="22"/>
        <v>3841.3818181818183</v>
      </c>
      <c r="CR127" s="9">
        <f t="shared" si="23"/>
        <v>6.2477517559968949E-2</v>
      </c>
      <c r="CS127" s="12">
        <f t="shared" si="24"/>
        <v>76.781999999999996</v>
      </c>
      <c r="CT127" s="12">
        <f t="shared" si="25"/>
        <v>2</v>
      </c>
      <c r="CU127" s="5">
        <f t="shared" si="26"/>
        <v>180</v>
      </c>
      <c r="CV127" s="5">
        <f t="shared" si="27"/>
        <v>-52.03</v>
      </c>
      <c r="CW127" s="5" t="str">
        <f t="shared" si="28"/>
        <v/>
      </c>
      <c r="DA127" s="1">
        <v>2</v>
      </c>
      <c r="DP127" s="1">
        <v>5</v>
      </c>
      <c r="EK127" s="1">
        <v>1</v>
      </c>
      <c r="GU127" s="1" t="s">
        <v>747</v>
      </c>
    </row>
    <row r="128" spans="1:204">
      <c r="A128" s="5">
        <v>100090000000</v>
      </c>
      <c r="B128" s="1">
        <v>1</v>
      </c>
      <c r="C128" s="1">
        <v>1</v>
      </c>
      <c r="D128" s="1">
        <v>1</v>
      </c>
      <c r="E128" s="1" t="s">
        <v>202</v>
      </c>
      <c r="F128" s="1" t="s">
        <v>203</v>
      </c>
      <c r="G128" s="1" t="s">
        <v>748</v>
      </c>
      <c r="H128" s="1" t="s">
        <v>749</v>
      </c>
      <c r="I128" s="1" t="s">
        <v>750</v>
      </c>
      <c r="J128" s="1">
        <v>2</v>
      </c>
      <c r="K128" s="2">
        <v>43140</v>
      </c>
      <c r="M128" s="2">
        <v>43161</v>
      </c>
      <c r="O128" s="1" t="s">
        <v>221</v>
      </c>
      <c r="P128" s="1" t="s">
        <v>248</v>
      </c>
      <c r="Q128" s="1" t="s">
        <v>751</v>
      </c>
      <c r="R128" s="1">
        <v>412</v>
      </c>
      <c r="W128" s="1" t="s">
        <v>224</v>
      </c>
      <c r="X128" s="1" t="s">
        <v>250</v>
      </c>
      <c r="Y128" s="1">
        <v>25</v>
      </c>
      <c r="AJ128" s="1">
        <v>1</v>
      </c>
      <c r="AL128" s="1">
        <v>1</v>
      </c>
      <c r="AQ128" s="1">
        <v>4</v>
      </c>
      <c r="AR128" s="1">
        <v>1</v>
      </c>
      <c r="AU128" s="1">
        <v>19000000</v>
      </c>
      <c r="AW128" s="1">
        <v>372000</v>
      </c>
      <c r="AX128" s="1">
        <v>113000</v>
      </c>
      <c r="BA128" s="1">
        <v>169</v>
      </c>
      <c r="BG128" s="1">
        <v>2</v>
      </c>
      <c r="CA128" s="1">
        <v>3</v>
      </c>
      <c r="CB128" s="1">
        <v>3</v>
      </c>
      <c r="CD128" s="1">
        <v>1</v>
      </c>
      <c r="CE128" s="1">
        <v>7</v>
      </c>
      <c r="CG128" s="1">
        <v>19</v>
      </c>
      <c r="CH128" s="1">
        <v>60</v>
      </c>
      <c r="CI128" s="1">
        <v>200</v>
      </c>
      <c r="CJ128" s="10">
        <f t="shared" si="16"/>
        <v>338</v>
      </c>
      <c r="CK128" s="10">
        <f t="shared" si="17"/>
        <v>11.266666666666667</v>
      </c>
      <c r="CL128" s="1">
        <f t="shared" si="18"/>
        <v>11</v>
      </c>
      <c r="CM128" s="1">
        <v>5</v>
      </c>
      <c r="CN128" s="1">
        <f t="shared" si="19"/>
        <v>660</v>
      </c>
      <c r="CO128" s="11">
        <f t="shared" si="20"/>
        <v>102.42424242424244</v>
      </c>
      <c r="CP128" s="11">
        <f t="shared" si="21"/>
        <v>4916.3636363636369</v>
      </c>
      <c r="CQ128" s="11">
        <f t="shared" si="22"/>
        <v>6816.3636363636369</v>
      </c>
      <c r="CR128" s="9">
        <f t="shared" si="23"/>
        <v>9.6825820218724989E-2</v>
      </c>
      <c r="CS128" s="12">
        <f t="shared" si="24"/>
        <v>101.39999999999999</v>
      </c>
      <c r="CT128" s="12">
        <f t="shared" si="25"/>
        <v>3</v>
      </c>
      <c r="CU128" s="5">
        <f t="shared" si="26"/>
        <v>270</v>
      </c>
      <c r="CV128" s="5">
        <f t="shared" si="27"/>
        <v>68</v>
      </c>
      <c r="CW128" s="5" t="str">
        <f t="shared" si="28"/>
        <v>!</v>
      </c>
      <c r="CZ128" s="1">
        <v>1</v>
      </c>
      <c r="DA128" s="1">
        <v>2</v>
      </c>
      <c r="DP128" s="1">
        <v>3</v>
      </c>
      <c r="DQ128" s="1">
        <v>1</v>
      </c>
      <c r="EK128" s="1">
        <v>1</v>
      </c>
    </row>
    <row r="129" spans="1:205">
      <c r="A129" s="5">
        <v>100090000000</v>
      </c>
      <c r="B129" s="1">
        <v>1</v>
      </c>
      <c r="C129" s="1">
        <v>1</v>
      </c>
      <c r="D129" s="1">
        <v>1</v>
      </c>
      <c r="E129" s="1" t="s">
        <v>202</v>
      </c>
      <c r="F129" s="1" t="s">
        <v>203</v>
      </c>
      <c r="G129" s="1" t="s">
        <v>748</v>
      </c>
      <c r="H129" s="1" t="s">
        <v>749</v>
      </c>
      <c r="I129" s="1" t="s">
        <v>750</v>
      </c>
      <c r="J129" s="1">
        <v>2</v>
      </c>
      <c r="K129" s="2">
        <v>43140</v>
      </c>
      <c r="M129" s="2">
        <v>43148</v>
      </c>
      <c r="O129" s="1" t="s">
        <v>221</v>
      </c>
      <c r="P129" s="1" t="s">
        <v>248</v>
      </c>
      <c r="Q129" s="1" t="s">
        <v>751</v>
      </c>
      <c r="R129" s="1">
        <v>136</v>
      </c>
      <c r="W129" s="1" t="s">
        <v>224</v>
      </c>
      <c r="X129" s="1" t="s">
        <v>250</v>
      </c>
      <c r="Y129" s="1">
        <v>29</v>
      </c>
      <c r="AJ129" s="1">
        <v>1</v>
      </c>
      <c r="AL129" s="1">
        <v>2</v>
      </c>
      <c r="AQ129" s="1">
        <v>4</v>
      </c>
      <c r="AR129" s="1">
        <v>1</v>
      </c>
      <c r="AU129" s="1">
        <v>98860000</v>
      </c>
      <c r="AW129" s="1">
        <v>151000</v>
      </c>
      <c r="AX129" s="1">
        <v>46000</v>
      </c>
      <c r="BA129" s="1">
        <v>2178</v>
      </c>
      <c r="BG129" s="1">
        <v>1</v>
      </c>
      <c r="CA129" s="1">
        <v>1</v>
      </c>
      <c r="CB129" s="1">
        <v>4</v>
      </c>
      <c r="CD129" s="1">
        <v>1</v>
      </c>
      <c r="CE129" s="1">
        <v>6</v>
      </c>
      <c r="CG129" s="1">
        <v>19</v>
      </c>
      <c r="CH129" s="1">
        <v>60</v>
      </c>
      <c r="CI129" s="1">
        <v>200</v>
      </c>
      <c r="CJ129" s="10">
        <f t="shared" si="16"/>
        <v>4356</v>
      </c>
      <c r="CK129" s="10">
        <f t="shared" si="17"/>
        <v>145.19999999999999</v>
      </c>
      <c r="CL129" s="1">
        <f t="shared" si="18"/>
        <v>145</v>
      </c>
      <c r="CM129" s="1">
        <v>5</v>
      </c>
      <c r="CN129" s="1">
        <f t="shared" si="19"/>
        <v>8700</v>
      </c>
      <c r="CO129" s="11">
        <f t="shared" si="20"/>
        <v>1320</v>
      </c>
      <c r="CP129" s="11">
        <f t="shared" si="21"/>
        <v>63360</v>
      </c>
      <c r="CQ129" s="11">
        <f t="shared" si="22"/>
        <v>73246</v>
      </c>
      <c r="CR129" s="9">
        <f t="shared" si="23"/>
        <v>0.11877781721868771</v>
      </c>
      <c r="CS129" s="12">
        <f t="shared" si="24"/>
        <v>1306.8</v>
      </c>
      <c r="CT129" s="12">
        <f t="shared" si="25"/>
        <v>43</v>
      </c>
      <c r="CU129" s="5">
        <f t="shared" si="26"/>
        <v>3870</v>
      </c>
      <c r="CV129" s="5">
        <f t="shared" si="27"/>
        <v>486</v>
      </c>
      <c r="CW129" s="5" t="str">
        <f t="shared" si="28"/>
        <v>!</v>
      </c>
      <c r="CZ129" s="1">
        <v>1</v>
      </c>
      <c r="DA129" s="1">
        <v>2</v>
      </c>
      <c r="DP129" s="1">
        <v>1</v>
      </c>
      <c r="DQ129" s="1">
        <v>2</v>
      </c>
      <c r="DS129" s="1">
        <v>1</v>
      </c>
      <c r="DT129" s="1">
        <v>8</v>
      </c>
      <c r="DU129" s="1">
        <v>3.8</v>
      </c>
      <c r="EK129" s="1">
        <v>1</v>
      </c>
    </row>
    <row r="130" spans="1:205">
      <c r="A130" s="5">
        <v>100090000000</v>
      </c>
      <c r="B130" s="1">
        <v>1</v>
      </c>
      <c r="C130" s="1">
        <v>1</v>
      </c>
      <c r="D130" s="1">
        <v>1</v>
      </c>
      <c r="E130" s="1" t="s">
        <v>202</v>
      </c>
      <c r="F130" s="1" t="s">
        <v>203</v>
      </c>
      <c r="G130" s="1" t="s">
        <v>748</v>
      </c>
      <c r="H130" s="1" t="s">
        <v>749</v>
      </c>
      <c r="I130" s="1" t="s">
        <v>750</v>
      </c>
      <c r="J130" s="1">
        <v>2</v>
      </c>
      <c r="K130" s="2">
        <v>43140</v>
      </c>
      <c r="M130" s="2">
        <v>43141</v>
      </c>
      <c r="O130" s="1" t="s">
        <v>221</v>
      </c>
      <c r="P130" s="1" t="s">
        <v>248</v>
      </c>
      <c r="Q130" s="1" t="s">
        <v>751</v>
      </c>
      <c r="R130" s="1" t="s">
        <v>752</v>
      </c>
      <c r="U130" s="14">
        <v>436437000000000</v>
      </c>
      <c r="W130" s="1" t="s">
        <v>224</v>
      </c>
      <c r="X130" s="1" t="s">
        <v>250</v>
      </c>
      <c r="Y130" s="1">
        <v>20</v>
      </c>
      <c r="AJ130" s="1">
        <v>1</v>
      </c>
      <c r="AL130" s="1">
        <v>2</v>
      </c>
      <c r="AQ130" s="1">
        <v>4</v>
      </c>
      <c r="AR130" s="1">
        <v>1</v>
      </c>
      <c r="AU130" s="1">
        <v>289180000</v>
      </c>
      <c r="AW130" s="1">
        <v>154000</v>
      </c>
      <c r="AX130" s="1">
        <v>47000</v>
      </c>
      <c r="BA130" s="1">
        <v>6235</v>
      </c>
      <c r="CA130" s="1">
        <v>1</v>
      </c>
      <c r="CB130" s="1">
        <v>4</v>
      </c>
      <c r="CD130" s="1">
        <v>1</v>
      </c>
      <c r="CE130" s="1">
        <v>6</v>
      </c>
      <c r="CG130" s="1">
        <v>5</v>
      </c>
      <c r="CH130" s="1">
        <v>60</v>
      </c>
      <c r="CI130" s="1">
        <v>200</v>
      </c>
      <c r="CJ130" s="10">
        <f t="shared" si="16"/>
        <v>12470</v>
      </c>
      <c r="CK130" s="10">
        <f t="shared" si="17"/>
        <v>415.66666666666669</v>
      </c>
      <c r="CL130" s="1">
        <f t="shared" si="18"/>
        <v>416</v>
      </c>
      <c r="CM130" s="1">
        <v>5</v>
      </c>
      <c r="CN130" s="1">
        <f t="shared" si="19"/>
        <v>24960</v>
      </c>
      <c r="CO130" s="11">
        <f t="shared" si="20"/>
        <v>3778.787878787879</v>
      </c>
      <c r="CP130" s="11">
        <f t="shared" si="21"/>
        <v>181381.81818181821</v>
      </c>
      <c r="CQ130" s="11">
        <f t="shared" si="22"/>
        <v>210299.81818181821</v>
      </c>
      <c r="CR130" s="9">
        <f t="shared" si="23"/>
        <v>0.11868769177166105</v>
      </c>
      <c r="CS130" s="12">
        <f t="shared" si="24"/>
        <v>3741</v>
      </c>
      <c r="CT130" s="12">
        <f t="shared" si="25"/>
        <v>124</v>
      </c>
      <c r="CU130" s="5">
        <f t="shared" si="26"/>
        <v>11160</v>
      </c>
      <c r="CV130" s="5">
        <f t="shared" si="27"/>
        <v>1310</v>
      </c>
      <c r="CW130" s="5" t="str">
        <f t="shared" si="28"/>
        <v>!</v>
      </c>
      <c r="CZ130" s="1">
        <v>9</v>
      </c>
      <c r="DA130" s="1">
        <v>2</v>
      </c>
      <c r="DP130" s="1">
        <v>5</v>
      </c>
      <c r="DQ130" s="1">
        <v>1</v>
      </c>
      <c r="DT130" s="1">
        <v>3</v>
      </c>
      <c r="DU130" s="1">
        <v>18</v>
      </c>
      <c r="EK130" s="1">
        <v>1</v>
      </c>
      <c r="GU130" s="1" t="s">
        <v>753</v>
      </c>
    </row>
    <row r="131" spans="1:205">
      <c r="A131" s="5">
        <v>100090000000</v>
      </c>
      <c r="B131" s="1">
        <v>1</v>
      </c>
      <c r="C131" s="1">
        <v>1</v>
      </c>
      <c r="D131" s="1">
        <v>1</v>
      </c>
      <c r="E131" s="1" t="s">
        <v>202</v>
      </c>
      <c r="F131" s="1" t="s">
        <v>203</v>
      </c>
      <c r="G131" s="1" t="s">
        <v>748</v>
      </c>
      <c r="H131" s="1">
        <v>9072757279</v>
      </c>
      <c r="I131" s="1" t="s">
        <v>750</v>
      </c>
      <c r="J131" s="1">
        <v>2</v>
      </c>
      <c r="K131" s="2">
        <v>43140</v>
      </c>
      <c r="M131" s="2">
        <v>43141</v>
      </c>
      <c r="O131" s="1" t="s">
        <v>221</v>
      </c>
      <c r="P131" s="1" t="s">
        <v>248</v>
      </c>
      <c r="Q131" s="1" t="s">
        <v>751</v>
      </c>
      <c r="R131" s="1">
        <v>433</v>
      </c>
      <c r="U131" s="1" t="s">
        <v>754</v>
      </c>
      <c r="W131" s="1" t="s">
        <v>224</v>
      </c>
      <c r="X131" s="1" t="s">
        <v>250</v>
      </c>
      <c r="Y131" s="1">
        <v>20</v>
      </c>
      <c r="AJ131" s="1">
        <v>1</v>
      </c>
      <c r="AL131" s="1">
        <v>2</v>
      </c>
      <c r="AQ131" s="1">
        <v>4</v>
      </c>
      <c r="AR131" s="1">
        <v>1</v>
      </c>
      <c r="AU131" s="1">
        <v>209820000</v>
      </c>
      <c r="AW131" s="1">
        <v>165000</v>
      </c>
      <c r="AX131" s="1">
        <v>50000</v>
      </c>
      <c r="BA131" s="1">
        <v>4217</v>
      </c>
      <c r="CA131" s="1">
        <v>1</v>
      </c>
      <c r="CB131" s="1">
        <v>4</v>
      </c>
      <c r="CD131" s="1">
        <v>1</v>
      </c>
      <c r="CE131" s="1">
        <v>6</v>
      </c>
      <c r="CG131" s="1">
        <v>19</v>
      </c>
      <c r="CH131" s="1">
        <v>60</v>
      </c>
      <c r="CI131" s="1">
        <v>200</v>
      </c>
      <c r="CJ131" s="10">
        <f t="shared" ref="CJ131:CJ194" si="29">IF(ISBLANK(CI131),100,CI131)/100*BA131</f>
        <v>8434</v>
      </c>
      <c r="CK131" s="10">
        <f t="shared" ref="CK131:CK194" si="30">CJ131/30</f>
        <v>281.13333333333333</v>
      </c>
      <c r="CL131" s="1">
        <f t="shared" ref="CL131:CL194" si="31">ROUND(CK131,0)</f>
        <v>281</v>
      </c>
      <c r="CM131" s="1">
        <v>5</v>
      </c>
      <c r="CN131" s="1">
        <f t="shared" ref="CN131:CN194" si="32">CM131*12*CL131</f>
        <v>16860</v>
      </c>
      <c r="CO131" s="11">
        <f t="shared" ref="CO131:CO194" si="33">CJ131/3.3</f>
        <v>2555.757575757576</v>
      </c>
      <c r="CP131" s="11">
        <f t="shared" ref="CP131:CP194" si="34">CO131*40*1.2</f>
        <v>122676.36363636365</v>
      </c>
      <c r="CQ131" s="11">
        <f t="shared" ref="CQ131:CQ194" si="35">CP131+(AU131/10000)</f>
        <v>143658.36363636365</v>
      </c>
      <c r="CR131" s="9">
        <f t="shared" ref="CR131:CR194" si="36">CN131/CQ131</f>
        <v>0.11736177117175722</v>
      </c>
      <c r="CS131" s="12">
        <f t="shared" ref="CS131:CS194" si="37">IF(ISBLANK(CH131),60,CH131)/100*BA131</f>
        <v>2530.1999999999998</v>
      </c>
      <c r="CT131" s="12">
        <f t="shared" ref="CT131:CT194" si="38">ROUNDDOWN((CS131/30),0)</f>
        <v>84</v>
      </c>
      <c r="CU131" s="5">
        <f t="shared" ref="CU131:CU194" si="39">CT131*30*3</f>
        <v>7560</v>
      </c>
      <c r="CV131" s="5">
        <f t="shared" ref="CV131:CV194" si="40">CJ131-CU131</f>
        <v>874</v>
      </c>
      <c r="CW131" s="5" t="str">
        <f t="shared" ref="CW131:CW194" si="41">IF(CV131&gt;0, "!","")</f>
        <v>!</v>
      </c>
      <c r="CZ131" s="1">
        <v>9</v>
      </c>
      <c r="DA131" s="1">
        <v>2</v>
      </c>
      <c r="DP131" s="1">
        <v>5</v>
      </c>
      <c r="DQ131" s="1">
        <v>1</v>
      </c>
      <c r="DR131" s="1">
        <v>9.6</v>
      </c>
      <c r="DS131" s="1">
        <v>2</v>
      </c>
      <c r="DT131" s="1">
        <v>5</v>
      </c>
      <c r="DU131" s="1">
        <v>13</v>
      </c>
      <c r="EK131" s="1">
        <v>1</v>
      </c>
    </row>
    <row r="132" spans="1:205">
      <c r="A132" s="5">
        <v>100090000000</v>
      </c>
      <c r="B132" s="1">
        <v>1</v>
      </c>
      <c r="C132" s="1">
        <v>1</v>
      </c>
      <c r="D132" s="1">
        <v>1</v>
      </c>
      <c r="E132" s="1" t="s">
        <v>734</v>
      </c>
      <c r="F132" s="1" t="s">
        <v>735</v>
      </c>
      <c r="J132" s="1">
        <v>2</v>
      </c>
      <c r="K132" s="2">
        <v>43140</v>
      </c>
      <c r="O132" s="1" t="s">
        <v>221</v>
      </c>
      <c r="P132" s="1" t="s">
        <v>324</v>
      </c>
      <c r="Q132" s="1" t="s">
        <v>755</v>
      </c>
      <c r="W132" s="1" t="s">
        <v>224</v>
      </c>
      <c r="X132" s="1" t="s">
        <v>717</v>
      </c>
      <c r="AA132" s="1">
        <v>17</v>
      </c>
      <c r="AD132" s="1">
        <v>3</v>
      </c>
      <c r="AJ132" s="1">
        <v>2</v>
      </c>
      <c r="AL132" s="1">
        <v>2</v>
      </c>
      <c r="AQ132" s="1">
        <v>4</v>
      </c>
      <c r="AR132" s="1">
        <v>1</v>
      </c>
      <c r="AU132" s="1">
        <v>4500000</v>
      </c>
      <c r="AW132" s="1">
        <v>223000</v>
      </c>
      <c r="AX132" s="1">
        <v>68000</v>
      </c>
      <c r="AZ132" s="1">
        <v>1</v>
      </c>
      <c r="BA132" s="1">
        <v>67</v>
      </c>
      <c r="BG132" s="1">
        <v>1</v>
      </c>
      <c r="BH132" s="1">
        <v>334</v>
      </c>
      <c r="CB132" s="1">
        <v>5</v>
      </c>
      <c r="CC132" s="1">
        <v>5</v>
      </c>
      <c r="CD132" s="1">
        <v>2</v>
      </c>
      <c r="CE132" s="1">
        <v>99</v>
      </c>
      <c r="CG132" s="1">
        <v>13</v>
      </c>
      <c r="CJ132" s="10">
        <f t="shared" si="29"/>
        <v>67</v>
      </c>
      <c r="CK132" s="10">
        <f t="shared" si="30"/>
        <v>2.2333333333333334</v>
      </c>
      <c r="CL132" s="1">
        <f t="shared" si="31"/>
        <v>2</v>
      </c>
      <c r="CM132" s="1">
        <v>5</v>
      </c>
      <c r="CN132" s="1">
        <f t="shared" si="32"/>
        <v>120</v>
      </c>
      <c r="CO132" s="11">
        <f t="shared" si="33"/>
        <v>20.303030303030305</v>
      </c>
      <c r="CP132" s="11">
        <f t="shared" si="34"/>
        <v>974.54545454545462</v>
      </c>
      <c r="CQ132" s="11">
        <f t="shared" si="35"/>
        <v>1424.5454545454545</v>
      </c>
      <c r="CR132" s="9">
        <f t="shared" si="36"/>
        <v>8.4237396298659867E-2</v>
      </c>
      <c r="CS132" s="12">
        <f t="shared" si="37"/>
        <v>40.199999999999996</v>
      </c>
      <c r="CT132" s="12">
        <f t="shared" si="38"/>
        <v>1</v>
      </c>
      <c r="CU132" s="5">
        <f t="shared" si="39"/>
        <v>90</v>
      </c>
      <c r="CV132" s="5">
        <f t="shared" si="40"/>
        <v>-23</v>
      </c>
      <c r="CW132" s="5" t="str">
        <f t="shared" si="41"/>
        <v/>
      </c>
      <c r="CZ132" s="1">
        <v>1</v>
      </c>
      <c r="DP132" s="1">
        <v>2</v>
      </c>
      <c r="DQ132" s="1">
        <v>2</v>
      </c>
      <c r="DT132" s="1">
        <v>2</v>
      </c>
    </row>
    <row r="133" spans="1:205">
      <c r="A133" s="5">
        <v>100090000000</v>
      </c>
      <c r="B133" s="1">
        <v>1</v>
      </c>
      <c r="C133" s="1">
        <v>1</v>
      </c>
      <c r="D133" s="1">
        <v>1</v>
      </c>
      <c r="E133" s="1" t="s">
        <v>756</v>
      </c>
      <c r="F133" s="1" t="s">
        <v>757</v>
      </c>
      <c r="G133" s="1" t="s">
        <v>758</v>
      </c>
      <c r="H133" s="1" t="s">
        <v>757</v>
      </c>
      <c r="J133" s="1">
        <v>2</v>
      </c>
      <c r="K133" s="2">
        <v>43140</v>
      </c>
      <c r="L133" s="2">
        <v>43141</v>
      </c>
      <c r="O133" s="1" t="s">
        <v>221</v>
      </c>
      <c r="P133" s="1" t="s">
        <v>455</v>
      </c>
      <c r="Q133" s="1" t="s">
        <v>759</v>
      </c>
      <c r="W133" s="1" t="s">
        <v>481</v>
      </c>
      <c r="X133" s="1" t="s">
        <v>760</v>
      </c>
      <c r="Y133" s="1">
        <v>10</v>
      </c>
      <c r="Z133" s="1">
        <v>800</v>
      </c>
      <c r="AJ133" s="1">
        <v>2</v>
      </c>
      <c r="AL133" s="1">
        <v>2</v>
      </c>
      <c r="AQ133" s="1">
        <v>3</v>
      </c>
      <c r="AR133" s="1">
        <v>1</v>
      </c>
      <c r="AU133" s="1">
        <v>100000000</v>
      </c>
      <c r="AW133" s="1">
        <v>1113000</v>
      </c>
      <c r="AX133" s="1">
        <v>337000</v>
      </c>
      <c r="AZ133" s="1">
        <v>1</v>
      </c>
      <c r="BA133" s="1">
        <v>297.05</v>
      </c>
      <c r="BG133" s="1">
        <v>2</v>
      </c>
      <c r="CA133" s="1">
        <v>3</v>
      </c>
      <c r="CB133" s="1">
        <v>1</v>
      </c>
      <c r="CC133" s="1">
        <v>1</v>
      </c>
      <c r="CD133" s="1">
        <v>1</v>
      </c>
      <c r="CE133" s="1">
        <v>12</v>
      </c>
      <c r="CH133" s="1">
        <v>60</v>
      </c>
      <c r="CI133" s="1">
        <v>200</v>
      </c>
      <c r="CJ133" s="10">
        <f t="shared" si="29"/>
        <v>594.1</v>
      </c>
      <c r="CK133" s="10">
        <f t="shared" si="30"/>
        <v>19.803333333333335</v>
      </c>
      <c r="CL133" s="1">
        <f t="shared" si="31"/>
        <v>20</v>
      </c>
      <c r="CM133" s="1">
        <v>5</v>
      </c>
      <c r="CN133" s="1">
        <f t="shared" si="32"/>
        <v>1200</v>
      </c>
      <c r="CO133" s="11">
        <f t="shared" si="33"/>
        <v>180.03030303030306</v>
      </c>
      <c r="CP133" s="11">
        <f t="shared" si="34"/>
        <v>8641.454545454546</v>
      </c>
      <c r="CQ133" s="11">
        <f t="shared" si="35"/>
        <v>18641.454545454544</v>
      </c>
      <c r="CR133" s="9">
        <f t="shared" si="36"/>
        <v>6.4372659176029967E-2</v>
      </c>
      <c r="CS133" s="12">
        <f t="shared" si="37"/>
        <v>178.23</v>
      </c>
      <c r="CT133" s="12">
        <f t="shared" si="38"/>
        <v>5</v>
      </c>
      <c r="CU133" s="5">
        <f t="shared" si="39"/>
        <v>450</v>
      </c>
      <c r="CV133" s="5">
        <f t="shared" si="40"/>
        <v>144.10000000000002</v>
      </c>
      <c r="CW133" s="5" t="str">
        <f t="shared" si="41"/>
        <v>!</v>
      </c>
      <c r="CZ133" s="1">
        <v>1</v>
      </c>
      <c r="DA133" s="1">
        <v>2</v>
      </c>
      <c r="DP133" s="1">
        <v>1</v>
      </c>
      <c r="DQ133" s="1">
        <v>1</v>
      </c>
      <c r="DR133" s="1">
        <v>15.4</v>
      </c>
      <c r="DS133" s="1">
        <v>2</v>
      </c>
      <c r="DT133" s="1">
        <v>2</v>
      </c>
      <c r="DU133" s="1">
        <v>8</v>
      </c>
      <c r="DZ133" s="1">
        <v>0</v>
      </c>
      <c r="EE133" s="1">
        <v>0</v>
      </c>
      <c r="EJ133" s="1">
        <v>0</v>
      </c>
      <c r="EK133" s="1">
        <v>1</v>
      </c>
    </row>
    <row r="134" spans="1:205">
      <c r="A134" s="5">
        <v>100090000000</v>
      </c>
      <c r="B134" s="1">
        <v>1</v>
      </c>
      <c r="C134" s="1">
        <v>1</v>
      </c>
      <c r="D134" s="1">
        <v>1</v>
      </c>
      <c r="E134" s="1" t="s">
        <v>761</v>
      </c>
      <c r="F134" s="1" t="s">
        <v>762</v>
      </c>
      <c r="G134" s="1" t="s">
        <v>763</v>
      </c>
      <c r="H134" s="1" t="s">
        <v>762</v>
      </c>
      <c r="J134" s="1">
        <v>2</v>
      </c>
      <c r="K134" s="2">
        <v>43140</v>
      </c>
      <c r="O134" s="1" t="s">
        <v>221</v>
      </c>
      <c r="P134" s="1" t="s">
        <v>464</v>
      </c>
      <c r="Q134" s="1" t="s">
        <v>465</v>
      </c>
      <c r="W134" s="1" t="s">
        <v>319</v>
      </c>
      <c r="X134" s="1" t="s">
        <v>466</v>
      </c>
      <c r="AA134" s="1">
        <v>16</v>
      </c>
      <c r="AC134" s="1" t="s">
        <v>764</v>
      </c>
      <c r="AD134" s="1">
        <v>4</v>
      </c>
      <c r="AE134" s="1">
        <v>320</v>
      </c>
      <c r="AJ134" s="1">
        <v>1</v>
      </c>
      <c r="AL134" s="1">
        <v>2</v>
      </c>
      <c r="AQ134" s="1">
        <v>3</v>
      </c>
      <c r="AR134" s="1">
        <v>1</v>
      </c>
      <c r="AU134" s="1">
        <v>15500000</v>
      </c>
      <c r="AW134" s="1">
        <v>647000</v>
      </c>
      <c r="AX134" s="1">
        <v>196000</v>
      </c>
      <c r="AZ134" s="1">
        <v>1</v>
      </c>
      <c r="BA134" s="1">
        <v>79.2</v>
      </c>
      <c r="CA134" s="1">
        <v>3</v>
      </c>
      <c r="CB134" s="1">
        <v>1</v>
      </c>
      <c r="CD134" s="1">
        <v>1</v>
      </c>
      <c r="CE134" s="1">
        <v>2</v>
      </c>
      <c r="CH134" s="1">
        <v>60</v>
      </c>
      <c r="CI134" s="1">
        <v>150</v>
      </c>
      <c r="CJ134" s="10">
        <f t="shared" si="29"/>
        <v>118.80000000000001</v>
      </c>
      <c r="CK134" s="10">
        <f t="shared" si="30"/>
        <v>3.9600000000000004</v>
      </c>
      <c r="CL134" s="1">
        <f t="shared" si="31"/>
        <v>4</v>
      </c>
      <c r="CM134" s="1">
        <v>5</v>
      </c>
      <c r="CN134" s="1">
        <f t="shared" si="32"/>
        <v>240</v>
      </c>
      <c r="CO134" s="11">
        <f t="shared" si="33"/>
        <v>36.000000000000007</v>
      </c>
      <c r="CP134" s="11">
        <f t="shared" si="34"/>
        <v>1728.0000000000002</v>
      </c>
      <c r="CQ134" s="11">
        <f t="shared" si="35"/>
        <v>3278</v>
      </c>
      <c r="CR134" s="9">
        <f t="shared" si="36"/>
        <v>7.3215375228798049E-2</v>
      </c>
      <c r="CS134" s="12">
        <f t="shared" si="37"/>
        <v>47.52</v>
      </c>
      <c r="CT134" s="12">
        <f t="shared" si="38"/>
        <v>1</v>
      </c>
      <c r="CU134" s="5">
        <f t="shared" si="39"/>
        <v>90</v>
      </c>
      <c r="CV134" s="5">
        <f t="shared" si="40"/>
        <v>28.800000000000011</v>
      </c>
      <c r="CW134" s="5" t="str">
        <f t="shared" si="41"/>
        <v>!</v>
      </c>
      <c r="CZ134" s="1">
        <v>1</v>
      </c>
      <c r="DA134" s="1">
        <v>2</v>
      </c>
      <c r="DP134" s="1">
        <v>1</v>
      </c>
      <c r="DT134" s="1">
        <v>5</v>
      </c>
      <c r="DU134" s="1">
        <v>6.5</v>
      </c>
      <c r="DZ134" s="1">
        <v>0</v>
      </c>
      <c r="EE134" s="1">
        <v>0</v>
      </c>
      <c r="EJ134" s="1">
        <v>0</v>
      </c>
      <c r="EK134" s="1">
        <v>1</v>
      </c>
    </row>
    <row r="135" spans="1:205">
      <c r="A135" s="5">
        <v>100090000000</v>
      </c>
      <c r="B135" s="1">
        <v>1</v>
      </c>
      <c r="C135" s="1">
        <v>1</v>
      </c>
      <c r="D135" s="1">
        <v>1</v>
      </c>
      <c r="E135" s="1" t="s">
        <v>765</v>
      </c>
      <c r="F135" s="1" t="s">
        <v>766</v>
      </c>
      <c r="G135" s="1" t="s">
        <v>767</v>
      </c>
      <c r="H135" s="1" t="s">
        <v>766</v>
      </c>
      <c r="J135" s="1">
        <v>2</v>
      </c>
      <c r="K135" s="2">
        <v>43140</v>
      </c>
      <c r="O135" s="1" t="s">
        <v>221</v>
      </c>
      <c r="P135" s="1" t="s">
        <v>464</v>
      </c>
      <c r="Q135" s="1" t="s">
        <v>768</v>
      </c>
      <c r="W135" s="1" t="s">
        <v>319</v>
      </c>
      <c r="X135" s="1" t="s">
        <v>466</v>
      </c>
      <c r="AA135" s="1">
        <v>10</v>
      </c>
      <c r="AC135" s="1" t="s">
        <v>201</v>
      </c>
      <c r="AD135" s="1">
        <v>3</v>
      </c>
      <c r="AE135" s="1">
        <v>240</v>
      </c>
      <c r="AJ135" s="1">
        <v>1</v>
      </c>
      <c r="AL135" s="1">
        <v>2</v>
      </c>
      <c r="AQ135" s="1">
        <v>3</v>
      </c>
      <c r="AR135" s="1">
        <v>1</v>
      </c>
      <c r="AU135" s="1">
        <v>25800000</v>
      </c>
      <c r="AW135" s="1">
        <v>617000</v>
      </c>
      <c r="AX135" s="1">
        <v>187000</v>
      </c>
      <c r="AZ135" s="1">
        <v>2</v>
      </c>
      <c r="BA135" s="1">
        <v>138.37</v>
      </c>
      <c r="BG135" s="1">
        <v>2</v>
      </c>
      <c r="CA135" s="1">
        <v>3</v>
      </c>
      <c r="CB135" s="1">
        <v>1</v>
      </c>
      <c r="CD135" s="1">
        <v>1</v>
      </c>
      <c r="CE135" s="1">
        <v>1</v>
      </c>
      <c r="CH135" s="1">
        <v>40</v>
      </c>
      <c r="CI135" s="1">
        <v>80</v>
      </c>
      <c r="CJ135" s="10">
        <f t="shared" si="29"/>
        <v>110.69600000000001</v>
      </c>
      <c r="CK135" s="10">
        <f t="shared" si="30"/>
        <v>3.6898666666666671</v>
      </c>
      <c r="CL135" s="1">
        <f t="shared" si="31"/>
        <v>4</v>
      </c>
      <c r="CM135" s="1">
        <v>5</v>
      </c>
      <c r="CN135" s="1">
        <f t="shared" si="32"/>
        <v>240</v>
      </c>
      <c r="CO135" s="11">
        <f t="shared" si="33"/>
        <v>33.544242424242427</v>
      </c>
      <c r="CP135" s="11">
        <f t="shared" si="34"/>
        <v>1610.1236363636365</v>
      </c>
      <c r="CQ135" s="11">
        <f t="shared" si="35"/>
        <v>4190.1236363636363</v>
      </c>
      <c r="CR135" s="9">
        <f t="shared" si="36"/>
        <v>5.7277546160495157E-2</v>
      </c>
      <c r="CS135" s="12">
        <f t="shared" si="37"/>
        <v>55.348000000000006</v>
      </c>
      <c r="CT135" s="12">
        <f t="shared" si="38"/>
        <v>1</v>
      </c>
      <c r="CU135" s="5">
        <f t="shared" si="39"/>
        <v>90</v>
      </c>
      <c r="CV135" s="5">
        <f t="shared" si="40"/>
        <v>20.696000000000012</v>
      </c>
      <c r="CW135" s="5" t="str">
        <f t="shared" si="41"/>
        <v>!</v>
      </c>
      <c r="CZ135" s="1">
        <v>2</v>
      </c>
      <c r="DA135" s="1">
        <v>2</v>
      </c>
      <c r="DZ135" s="1">
        <v>0</v>
      </c>
      <c r="EE135" s="1">
        <v>0</v>
      </c>
      <c r="EJ135" s="1">
        <v>0</v>
      </c>
    </row>
    <row r="136" spans="1:205">
      <c r="A136" s="5">
        <v>100090000000</v>
      </c>
      <c r="B136" s="1">
        <v>1</v>
      </c>
      <c r="C136" s="1">
        <v>1</v>
      </c>
      <c r="D136" s="1">
        <v>1</v>
      </c>
      <c r="E136" s="1" t="s">
        <v>769</v>
      </c>
      <c r="F136" s="1" t="s">
        <v>770</v>
      </c>
      <c r="J136" s="1">
        <v>2</v>
      </c>
      <c r="K136" s="2">
        <v>43140</v>
      </c>
      <c r="O136" s="1" t="s">
        <v>221</v>
      </c>
      <c r="P136" s="1" t="s">
        <v>771</v>
      </c>
      <c r="Q136" s="1" t="s">
        <v>772</v>
      </c>
      <c r="R136" s="3">
        <v>43126</v>
      </c>
      <c r="W136" s="1" t="s">
        <v>292</v>
      </c>
      <c r="X136" s="1" t="s">
        <v>272</v>
      </c>
      <c r="AA136" s="1">
        <v>18</v>
      </c>
      <c r="AC136" s="1" t="s">
        <v>773</v>
      </c>
      <c r="AD136" s="1">
        <v>5</v>
      </c>
      <c r="AJ136" s="1">
        <v>1</v>
      </c>
      <c r="AL136" s="1">
        <v>2</v>
      </c>
      <c r="AQ136" s="1">
        <v>1</v>
      </c>
      <c r="AU136" s="1">
        <v>36800000</v>
      </c>
      <c r="AW136" s="1">
        <v>532000</v>
      </c>
      <c r="AX136" s="1">
        <v>161000</v>
      </c>
      <c r="BA136" s="1">
        <v>228.81</v>
      </c>
      <c r="CB136" s="1">
        <v>1</v>
      </c>
      <c r="CD136" s="1">
        <v>1</v>
      </c>
      <c r="CE136" s="1">
        <v>1</v>
      </c>
      <c r="CG136" s="1">
        <v>1</v>
      </c>
      <c r="CH136" s="1">
        <v>40</v>
      </c>
      <c r="CI136" s="1">
        <v>80</v>
      </c>
      <c r="CJ136" s="10">
        <f t="shared" si="29"/>
        <v>183.048</v>
      </c>
      <c r="CK136" s="10">
        <f t="shared" si="30"/>
        <v>6.1016000000000004</v>
      </c>
      <c r="CL136" s="1">
        <f t="shared" si="31"/>
        <v>6</v>
      </c>
      <c r="CM136" s="1">
        <v>5</v>
      </c>
      <c r="CN136" s="1">
        <f t="shared" si="32"/>
        <v>360</v>
      </c>
      <c r="CO136" s="11">
        <f t="shared" si="33"/>
        <v>55.469090909090916</v>
      </c>
      <c r="CP136" s="11">
        <f t="shared" si="34"/>
        <v>2662.5163636363636</v>
      </c>
      <c r="CQ136" s="11">
        <f t="shared" si="35"/>
        <v>6342.5163636363632</v>
      </c>
      <c r="CR136" s="9">
        <f t="shared" si="36"/>
        <v>5.6759806259861302E-2</v>
      </c>
      <c r="CS136" s="12">
        <f t="shared" si="37"/>
        <v>91.524000000000001</v>
      </c>
      <c r="CT136" s="12">
        <f t="shared" si="38"/>
        <v>3</v>
      </c>
      <c r="CU136" s="5">
        <f t="shared" si="39"/>
        <v>270</v>
      </c>
      <c r="CV136" s="5">
        <f t="shared" si="40"/>
        <v>-86.951999999999998</v>
      </c>
      <c r="CW136" s="5" t="str">
        <f t="shared" si="41"/>
        <v/>
      </c>
      <c r="DA136" s="1">
        <v>2</v>
      </c>
      <c r="DP136" s="1">
        <v>2</v>
      </c>
      <c r="DQ136" s="1">
        <v>1</v>
      </c>
      <c r="DT136" s="1">
        <v>1</v>
      </c>
      <c r="DU136" s="1">
        <v>6.5</v>
      </c>
      <c r="DV136" s="1">
        <v>1</v>
      </c>
      <c r="DY136" s="1">
        <v>7</v>
      </c>
      <c r="DZ136" s="1">
        <v>6.5</v>
      </c>
    </row>
    <row r="137" spans="1:205">
      <c r="A137" s="5">
        <v>100090000000</v>
      </c>
      <c r="B137" s="1">
        <v>1</v>
      </c>
      <c r="C137" s="1">
        <v>1</v>
      </c>
      <c r="D137" s="1">
        <v>1</v>
      </c>
      <c r="E137" s="1" t="s">
        <v>774</v>
      </c>
      <c r="F137" s="1" t="s">
        <v>775</v>
      </c>
      <c r="G137" s="1" t="s">
        <v>776</v>
      </c>
      <c r="H137" s="1" t="s">
        <v>775</v>
      </c>
      <c r="I137" s="1" t="s">
        <v>777</v>
      </c>
      <c r="J137" s="1">
        <v>2</v>
      </c>
      <c r="K137" s="2">
        <v>43140</v>
      </c>
      <c r="L137" s="2">
        <v>43140</v>
      </c>
      <c r="O137" s="1" t="s">
        <v>221</v>
      </c>
      <c r="P137" s="1" t="s">
        <v>346</v>
      </c>
      <c r="Q137" s="1" t="s">
        <v>778</v>
      </c>
      <c r="W137" s="1" t="s">
        <v>326</v>
      </c>
      <c r="X137" s="1" t="s">
        <v>779</v>
      </c>
      <c r="Y137" s="1">
        <v>10</v>
      </c>
      <c r="AJ137" s="1">
        <v>1</v>
      </c>
      <c r="AL137" s="1">
        <v>2</v>
      </c>
      <c r="AQ137" s="1">
        <v>5</v>
      </c>
      <c r="AU137" s="1">
        <v>36800000</v>
      </c>
      <c r="AW137" s="1">
        <v>810000</v>
      </c>
      <c r="AX137" s="1">
        <v>246000</v>
      </c>
      <c r="AZ137" s="1">
        <v>1</v>
      </c>
      <c r="BA137" s="1">
        <v>150.19999999999999</v>
      </c>
      <c r="BG137" s="1">
        <v>2</v>
      </c>
      <c r="CA137" s="1">
        <v>3</v>
      </c>
      <c r="CB137" s="1">
        <v>1</v>
      </c>
      <c r="CC137" s="1">
        <v>1</v>
      </c>
      <c r="CD137" s="1">
        <v>1</v>
      </c>
      <c r="CE137" s="1">
        <v>1</v>
      </c>
      <c r="CH137" s="1">
        <v>50</v>
      </c>
      <c r="CI137" s="1">
        <v>80</v>
      </c>
      <c r="CJ137" s="10">
        <f t="shared" si="29"/>
        <v>120.16</v>
      </c>
      <c r="CK137" s="10">
        <f t="shared" si="30"/>
        <v>4.0053333333333336</v>
      </c>
      <c r="CL137" s="1">
        <f t="shared" si="31"/>
        <v>4</v>
      </c>
      <c r="CM137" s="1">
        <v>5</v>
      </c>
      <c r="CN137" s="1">
        <f t="shared" si="32"/>
        <v>240</v>
      </c>
      <c r="CO137" s="11">
        <f t="shared" si="33"/>
        <v>36.412121212121214</v>
      </c>
      <c r="CP137" s="11">
        <f t="shared" si="34"/>
        <v>1747.7818181818182</v>
      </c>
      <c r="CQ137" s="11">
        <f t="shared" si="35"/>
        <v>5427.7818181818184</v>
      </c>
      <c r="CR137" s="9">
        <f t="shared" si="36"/>
        <v>4.4216957873298317E-2</v>
      </c>
      <c r="CS137" s="12">
        <f t="shared" si="37"/>
        <v>75.099999999999994</v>
      </c>
      <c r="CT137" s="12">
        <f t="shared" si="38"/>
        <v>2</v>
      </c>
      <c r="CU137" s="5">
        <f t="shared" si="39"/>
        <v>180</v>
      </c>
      <c r="CV137" s="5">
        <f t="shared" si="40"/>
        <v>-59.84</v>
      </c>
      <c r="CW137" s="5" t="str">
        <f t="shared" si="41"/>
        <v/>
      </c>
      <c r="DA137" s="1">
        <v>2</v>
      </c>
      <c r="DP137" s="1">
        <v>3</v>
      </c>
      <c r="DQ137" s="1">
        <v>1</v>
      </c>
      <c r="DT137" s="1">
        <v>5</v>
      </c>
      <c r="DU137" s="1">
        <v>4</v>
      </c>
      <c r="DV137" s="1">
        <v>1</v>
      </c>
      <c r="DY137" s="1">
        <v>7</v>
      </c>
      <c r="DZ137" s="1">
        <v>4</v>
      </c>
      <c r="EA137" s="1">
        <v>1</v>
      </c>
      <c r="ED137" s="1">
        <v>1</v>
      </c>
      <c r="EE137" s="1">
        <v>4</v>
      </c>
      <c r="GQ137" s="1" t="s">
        <v>780</v>
      </c>
      <c r="GR137" s="1">
        <v>360</v>
      </c>
      <c r="GW137" s="1" t="s">
        <v>781</v>
      </c>
    </row>
    <row r="138" spans="1:205">
      <c r="A138" s="5">
        <v>100090000000</v>
      </c>
      <c r="B138" s="1">
        <v>1</v>
      </c>
      <c r="C138" s="1">
        <v>1</v>
      </c>
      <c r="D138" s="1">
        <v>1</v>
      </c>
      <c r="E138" s="1" t="s">
        <v>782</v>
      </c>
      <c r="F138" s="1" t="s">
        <v>783</v>
      </c>
      <c r="G138" s="1" t="s">
        <v>784</v>
      </c>
      <c r="H138" s="1" t="s">
        <v>783</v>
      </c>
      <c r="I138" s="1" t="s">
        <v>785</v>
      </c>
      <c r="J138" s="1">
        <v>2</v>
      </c>
      <c r="K138" s="2">
        <v>43140</v>
      </c>
      <c r="O138" s="1" t="s">
        <v>221</v>
      </c>
      <c r="P138" s="1" t="s">
        <v>582</v>
      </c>
      <c r="Q138" s="1" t="s">
        <v>786</v>
      </c>
      <c r="W138" s="1" t="s">
        <v>319</v>
      </c>
      <c r="X138" s="1" t="s">
        <v>787</v>
      </c>
      <c r="Y138" s="1">
        <v>11</v>
      </c>
      <c r="AJ138" s="1">
        <v>2</v>
      </c>
      <c r="AL138" s="1">
        <v>1</v>
      </c>
      <c r="AQ138" s="1">
        <v>4</v>
      </c>
      <c r="AU138" s="1">
        <v>7800000</v>
      </c>
      <c r="AW138" s="1">
        <v>210000</v>
      </c>
      <c r="AX138" s="1">
        <v>64000</v>
      </c>
      <c r="AZ138" s="1">
        <v>1</v>
      </c>
      <c r="BA138" s="1">
        <v>123.21</v>
      </c>
      <c r="BG138" s="1">
        <v>1</v>
      </c>
      <c r="BH138" s="1">
        <v>40.799999999999997</v>
      </c>
      <c r="BK138" s="1">
        <v>1</v>
      </c>
      <c r="BM138" s="1">
        <v>10.199999999999999</v>
      </c>
      <c r="CA138" s="1">
        <v>3</v>
      </c>
      <c r="CB138" s="1">
        <v>1</v>
      </c>
      <c r="CC138" s="1">
        <v>1</v>
      </c>
      <c r="CD138" s="1">
        <v>1</v>
      </c>
      <c r="CE138" s="1">
        <v>11</v>
      </c>
      <c r="CH138" s="1">
        <v>60</v>
      </c>
      <c r="CI138" s="1">
        <v>160</v>
      </c>
      <c r="CJ138" s="10">
        <f t="shared" si="29"/>
        <v>197.136</v>
      </c>
      <c r="CK138" s="10">
        <f t="shared" si="30"/>
        <v>6.5712000000000002</v>
      </c>
      <c r="CL138" s="1">
        <f t="shared" si="31"/>
        <v>7</v>
      </c>
      <c r="CM138" s="1">
        <v>5</v>
      </c>
      <c r="CN138" s="1">
        <f t="shared" si="32"/>
        <v>420</v>
      </c>
      <c r="CO138" s="11">
        <f t="shared" si="33"/>
        <v>59.738181818181822</v>
      </c>
      <c r="CP138" s="11">
        <f t="shared" si="34"/>
        <v>2867.4327272727273</v>
      </c>
      <c r="CQ138" s="11">
        <f t="shared" si="35"/>
        <v>3647.4327272727273</v>
      </c>
      <c r="CR138" s="9">
        <f t="shared" si="36"/>
        <v>0.11514948496775815</v>
      </c>
      <c r="CS138" s="12">
        <f t="shared" si="37"/>
        <v>73.925999999999988</v>
      </c>
      <c r="CT138" s="12">
        <f t="shared" si="38"/>
        <v>2</v>
      </c>
      <c r="CU138" s="5">
        <f t="shared" si="39"/>
        <v>180</v>
      </c>
      <c r="CV138" s="5">
        <f t="shared" si="40"/>
        <v>17.135999999999996</v>
      </c>
      <c r="CW138" s="5" t="str">
        <f t="shared" si="41"/>
        <v>!</v>
      </c>
      <c r="DA138" s="1">
        <v>2</v>
      </c>
      <c r="DP138" s="1">
        <v>1</v>
      </c>
      <c r="DQ138" s="1">
        <v>2</v>
      </c>
      <c r="DR138" s="1">
        <v>10.199999999999999</v>
      </c>
      <c r="DS138" s="1">
        <v>2</v>
      </c>
      <c r="DT138" s="1">
        <v>1</v>
      </c>
      <c r="DU138" s="1">
        <v>2</v>
      </c>
      <c r="GQ138" s="1" t="s">
        <v>788</v>
      </c>
      <c r="GR138" s="1">
        <v>580</v>
      </c>
      <c r="GW138" s="1" t="s">
        <v>789</v>
      </c>
    </row>
    <row r="139" spans="1:205">
      <c r="A139" s="5">
        <v>100090000000</v>
      </c>
      <c r="B139" s="1">
        <v>1</v>
      </c>
      <c r="C139" s="1">
        <v>1</v>
      </c>
      <c r="D139" s="1">
        <v>1</v>
      </c>
      <c r="E139" s="1" t="s">
        <v>790</v>
      </c>
      <c r="F139" s="1" t="s">
        <v>791</v>
      </c>
      <c r="J139" s="1">
        <v>2</v>
      </c>
      <c r="K139" s="2">
        <v>43140</v>
      </c>
      <c r="O139" s="1" t="s">
        <v>221</v>
      </c>
      <c r="P139" s="1" t="s">
        <v>530</v>
      </c>
      <c r="Q139" s="1" t="s">
        <v>792</v>
      </c>
      <c r="R139" s="4">
        <v>28491</v>
      </c>
      <c r="W139" s="1" t="s">
        <v>292</v>
      </c>
      <c r="X139" s="1" t="s">
        <v>793</v>
      </c>
      <c r="Y139" s="1">
        <v>6</v>
      </c>
      <c r="AJ139" s="1">
        <v>1</v>
      </c>
      <c r="AL139" s="1">
        <v>1</v>
      </c>
      <c r="AQ139" s="1">
        <v>1</v>
      </c>
      <c r="AU139" s="1">
        <v>51800000</v>
      </c>
      <c r="AW139" s="1">
        <v>1041000</v>
      </c>
      <c r="AX139" s="1">
        <v>315000</v>
      </c>
      <c r="BA139" s="1">
        <v>164.55</v>
      </c>
      <c r="BG139" s="1">
        <v>1</v>
      </c>
      <c r="BH139" s="1">
        <v>90.62</v>
      </c>
      <c r="BK139" s="1">
        <v>1</v>
      </c>
      <c r="BM139" s="1">
        <v>11.4</v>
      </c>
      <c r="CB139" s="1">
        <v>1</v>
      </c>
      <c r="CD139" s="1">
        <v>1</v>
      </c>
      <c r="CE139" s="1">
        <v>1</v>
      </c>
      <c r="CH139" s="1">
        <v>50</v>
      </c>
      <c r="CI139" s="1">
        <v>100</v>
      </c>
      <c r="CJ139" s="10">
        <f t="shared" si="29"/>
        <v>164.55</v>
      </c>
      <c r="CK139" s="10">
        <f t="shared" si="30"/>
        <v>5.4850000000000003</v>
      </c>
      <c r="CL139" s="1">
        <f t="shared" si="31"/>
        <v>5</v>
      </c>
      <c r="CM139" s="1">
        <v>5</v>
      </c>
      <c r="CN139" s="1">
        <f t="shared" si="32"/>
        <v>300</v>
      </c>
      <c r="CO139" s="11">
        <f t="shared" si="33"/>
        <v>49.863636363636367</v>
      </c>
      <c r="CP139" s="11">
        <f t="shared" si="34"/>
        <v>2393.4545454545455</v>
      </c>
      <c r="CQ139" s="11">
        <f t="shared" si="35"/>
        <v>7573.454545454546</v>
      </c>
      <c r="CR139" s="9">
        <f t="shared" si="36"/>
        <v>3.9612042060786473E-2</v>
      </c>
      <c r="CS139" s="12">
        <f t="shared" si="37"/>
        <v>82.275000000000006</v>
      </c>
      <c r="CT139" s="12">
        <f t="shared" si="38"/>
        <v>2</v>
      </c>
      <c r="CU139" s="5">
        <f t="shared" si="39"/>
        <v>180</v>
      </c>
      <c r="CV139" s="5">
        <f t="shared" si="40"/>
        <v>-15.449999999999989</v>
      </c>
      <c r="CW139" s="5" t="str">
        <f t="shared" si="41"/>
        <v/>
      </c>
      <c r="DA139" s="1">
        <v>2</v>
      </c>
      <c r="DP139" s="1">
        <v>5</v>
      </c>
      <c r="DQ139" s="1">
        <v>1</v>
      </c>
      <c r="DT139" s="1">
        <v>8</v>
      </c>
      <c r="DV139" s="1">
        <v>2</v>
      </c>
      <c r="DY139" s="1">
        <v>4</v>
      </c>
    </row>
    <row r="140" spans="1:205">
      <c r="A140" s="5">
        <v>100090000000</v>
      </c>
      <c r="B140" s="1">
        <v>1</v>
      </c>
      <c r="C140" s="1">
        <v>1</v>
      </c>
      <c r="D140" s="1">
        <v>1</v>
      </c>
      <c r="E140" s="1" t="s">
        <v>451</v>
      </c>
      <c r="F140" s="1" t="s">
        <v>452</v>
      </c>
      <c r="G140" s="1" t="s">
        <v>794</v>
      </c>
      <c r="H140" s="1" t="s">
        <v>452</v>
      </c>
      <c r="I140" s="1" t="s">
        <v>454</v>
      </c>
      <c r="J140" s="1">
        <v>2</v>
      </c>
      <c r="K140" s="2">
        <v>43140</v>
      </c>
      <c r="O140" s="1" t="s">
        <v>221</v>
      </c>
      <c r="P140" s="1" t="s">
        <v>479</v>
      </c>
      <c r="Q140" s="1" t="s">
        <v>795</v>
      </c>
      <c r="W140" s="1" t="s">
        <v>481</v>
      </c>
      <c r="X140" s="1" t="s">
        <v>746</v>
      </c>
      <c r="AA140" s="1">
        <v>5</v>
      </c>
      <c r="AC140" s="1" t="s">
        <v>796</v>
      </c>
      <c r="AD140" s="1">
        <v>3</v>
      </c>
      <c r="AJ140" s="1">
        <v>2</v>
      </c>
      <c r="AL140" s="1">
        <v>2</v>
      </c>
      <c r="AQ140" s="1">
        <v>4</v>
      </c>
      <c r="AU140" s="1">
        <v>16000000</v>
      </c>
      <c r="AW140" s="1">
        <v>444000</v>
      </c>
      <c r="AX140" s="1">
        <v>135000</v>
      </c>
      <c r="AZ140" s="1">
        <v>1</v>
      </c>
      <c r="BA140" s="1">
        <v>119.33</v>
      </c>
      <c r="BK140" s="1">
        <v>0</v>
      </c>
      <c r="CA140" s="1">
        <v>3</v>
      </c>
      <c r="CB140" s="1">
        <v>1</v>
      </c>
      <c r="CC140" s="1">
        <v>1</v>
      </c>
      <c r="CD140" s="1">
        <v>1</v>
      </c>
      <c r="CE140" s="1">
        <v>1</v>
      </c>
      <c r="CH140" s="1">
        <v>50</v>
      </c>
      <c r="CI140" s="1">
        <v>80</v>
      </c>
      <c r="CJ140" s="10">
        <f t="shared" si="29"/>
        <v>95.463999999999999</v>
      </c>
      <c r="CK140" s="10">
        <f t="shared" si="30"/>
        <v>3.1821333333333333</v>
      </c>
      <c r="CL140" s="1">
        <f t="shared" si="31"/>
        <v>3</v>
      </c>
      <c r="CM140" s="1">
        <v>5</v>
      </c>
      <c r="CN140" s="1">
        <f t="shared" si="32"/>
        <v>180</v>
      </c>
      <c r="CO140" s="11">
        <f t="shared" si="33"/>
        <v>28.92848484848485</v>
      </c>
      <c r="CP140" s="11">
        <f t="shared" si="34"/>
        <v>1388.5672727272729</v>
      </c>
      <c r="CQ140" s="11">
        <f t="shared" si="35"/>
        <v>2988.5672727272731</v>
      </c>
      <c r="CR140" s="9">
        <f t="shared" si="36"/>
        <v>6.0229529260600392E-2</v>
      </c>
      <c r="CS140" s="12">
        <f t="shared" si="37"/>
        <v>59.664999999999999</v>
      </c>
      <c r="CT140" s="12">
        <f t="shared" si="38"/>
        <v>1</v>
      </c>
      <c r="CU140" s="5">
        <f t="shared" si="39"/>
        <v>90</v>
      </c>
      <c r="CV140" s="5">
        <f t="shared" si="40"/>
        <v>5.4639999999999986</v>
      </c>
      <c r="CW140" s="5" t="str">
        <f t="shared" si="41"/>
        <v>!</v>
      </c>
      <c r="DA140" s="1">
        <v>2</v>
      </c>
      <c r="DP140" s="1">
        <v>2</v>
      </c>
      <c r="DQ140" s="1">
        <v>1</v>
      </c>
      <c r="DR140" s="1">
        <v>15.5</v>
      </c>
      <c r="DS140" s="1">
        <v>2</v>
      </c>
      <c r="DT140" s="1">
        <v>7</v>
      </c>
      <c r="DU140" s="1">
        <v>3</v>
      </c>
      <c r="DV140" s="1">
        <v>2</v>
      </c>
      <c r="DW140" s="1">
        <v>7.7</v>
      </c>
      <c r="DX140" s="1">
        <v>2</v>
      </c>
      <c r="DY140" s="1">
        <v>1</v>
      </c>
      <c r="DZ140" s="1">
        <v>4.5</v>
      </c>
      <c r="GQ140" s="1" t="s">
        <v>661</v>
      </c>
      <c r="GR140" s="1">
        <v>140</v>
      </c>
      <c r="GW140" s="1" t="s">
        <v>797</v>
      </c>
    </row>
    <row r="141" spans="1:205">
      <c r="A141" s="5">
        <v>100090000000</v>
      </c>
      <c r="B141" s="1">
        <v>1</v>
      </c>
      <c r="C141" s="1">
        <v>1</v>
      </c>
      <c r="D141" s="1">
        <v>1</v>
      </c>
      <c r="E141" s="1" t="s">
        <v>798</v>
      </c>
      <c r="F141" s="1" t="s">
        <v>799</v>
      </c>
      <c r="G141" s="1" t="s">
        <v>800</v>
      </c>
      <c r="H141" s="1" t="s">
        <v>799</v>
      </c>
      <c r="J141" s="1">
        <v>2</v>
      </c>
      <c r="K141" s="2">
        <v>43140</v>
      </c>
      <c r="O141" s="1" t="s">
        <v>221</v>
      </c>
      <c r="P141" s="1" t="s">
        <v>285</v>
      </c>
      <c r="Q141" s="1" t="s">
        <v>801</v>
      </c>
      <c r="W141" s="1" t="s">
        <v>230</v>
      </c>
      <c r="X141" s="1" t="s">
        <v>231</v>
      </c>
      <c r="AA141" s="1">
        <v>16</v>
      </c>
      <c r="AB141" s="1" t="s">
        <v>802</v>
      </c>
      <c r="AC141" s="1" t="s">
        <v>803</v>
      </c>
      <c r="AD141" s="1">
        <v>1</v>
      </c>
      <c r="AE141" s="1">
        <v>80</v>
      </c>
      <c r="AJ141" s="1">
        <v>2</v>
      </c>
      <c r="AL141" s="1">
        <v>2</v>
      </c>
      <c r="AQ141" s="1">
        <v>5</v>
      </c>
      <c r="AU141" s="1">
        <v>69000000</v>
      </c>
      <c r="AW141" s="1">
        <v>593000</v>
      </c>
      <c r="AX141" s="1">
        <v>180000</v>
      </c>
      <c r="AZ141" s="1">
        <v>2</v>
      </c>
      <c r="BA141" s="1">
        <v>384.81</v>
      </c>
      <c r="BG141" s="1">
        <v>2</v>
      </c>
      <c r="BK141" s="1">
        <v>1</v>
      </c>
      <c r="BL141" s="1">
        <v>0.5</v>
      </c>
      <c r="BM141" s="1">
        <v>5.67</v>
      </c>
      <c r="BT141" s="1">
        <v>2</v>
      </c>
      <c r="CA141" s="1">
        <v>3</v>
      </c>
      <c r="CB141" s="1">
        <v>1</v>
      </c>
      <c r="CC141" s="1">
        <v>1</v>
      </c>
      <c r="CD141" s="1">
        <v>2</v>
      </c>
      <c r="CE141" s="1">
        <v>99</v>
      </c>
      <c r="CH141" s="1">
        <v>40</v>
      </c>
      <c r="CI141" s="1">
        <v>80</v>
      </c>
      <c r="CJ141" s="10">
        <f t="shared" si="29"/>
        <v>307.84800000000001</v>
      </c>
      <c r="CK141" s="10">
        <f t="shared" si="30"/>
        <v>10.2616</v>
      </c>
      <c r="CL141" s="1">
        <f t="shared" si="31"/>
        <v>10</v>
      </c>
      <c r="CM141" s="1">
        <v>5</v>
      </c>
      <c r="CN141" s="1">
        <f t="shared" si="32"/>
        <v>600</v>
      </c>
      <c r="CO141" s="11">
        <f t="shared" si="33"/>
        <v>93.287272727272736</v>
      </c>
      <c r="CP141" s="11">
        <f t="shared" si="34"/>
        <v>4477.7890909090911</v>
      </c>
      <c r="CQ141" s="11">
        <f t="shared" si="35"/>
        <v>11377.789090909091</v>
      </c>
      <c r="CR141" s="9">
        <f t="shared" si="36"/>
        <v>5.2734322565304269E-2</v>
      </c>
      <c r="CS141" s="12">
        <f t="shared" si="37"/>
        <v>153.92400000000001</v>
      </c>
      <c r="CT141" s="12">
        <f t="shared" si="38"/>
        <v>5</v>
      </c>
      <c r="CU141" s="5">
        <f t="shared" si="39"/>
        <v>450</v>
      </c>
      <c r="CV141" s="5">
        <f t="shared" si="40"/>
        <v>-142.15199999999999</v>
      </c>
      <c r="CW141" s="5" t="str">
        <f t="shared" si="41"/>
        <v/>
      </c>
      <c r="CZ141" s="1">
        <v>2</v>
      </c>
      <c r="DP141" s="1">
        <v>1</v>
      </c>
      <c r="DQ141" s="1">
        <v>1</v>
      </c>
      <c r="DR141" s="1">
        <v>12.5</v>
      </c>
      <c r="DS141" s="1">
        <v>2</v>
      </c>
      <c r="DT141" s="1">
        <v>1</v>
      </c>
      <c r="DU141" s="1">
        <v>3.1</v>
      </c>
      <c r="EK141" s="1">
        <v>1</v>
      </c>
    </row>
    <row r="142" spans="1:205">
      <c r="A142" s="5">
        <v>100090000000</v>
      </c>
      <c r="B142" s="1">
        <v>1</v>
      </c>
      <c r="C142" s="1">
        <v>1</v>
      </c>
      <c r="D142" s="1">
        <v>1</v>
      </c>
      <c r="E142" s="1" t="s">
        <v>804</v>
      </c>
      <c r="F142" s="1" t="s">
        <v>805</v>
      </c>
      <c r="J142" s="1">
        <v>2</v>
      </c>
      <c r="K142" s="2">
        <v>43140</v>
      </c>
      <c r="L142" s="2">
        <v>43141</v>
      </c>
      <c r="O142" s="1" t="s">
        <v>221</v>
      </c>
      <c r="P142" s="1" t="s">
        <v>806</v>
      </c>
      <c r="Q142" s="1" t="s">
        <v>807</v>
      </c>
      <c r="W142" s="1" t="s">
        <v>280</v>
      </c>
      <c r="X142" s="1" t="s">
        <v>808</v>
      </c>
      <c r="Y142" s="1">
        <v>16</v>
      </c>
      <c r="AJ142" s="1">
        <v>2</v>
      </c>
      <c r="AL142" s="1">
        <v>2</v>
      </c>
      <c r="AQ142" s="1">
        <v>4</v>
      </c>
      <c r="AR142" s="1">
        <v>1</v>
      </c>
      <c r="AU142" s="1">
        <v>43000000</v>
      </c>
      <c r="AW142" s="1">
        <v>857000</v>
      </c>
      <c r="AX142" s="1">
        <v>260000</v>
      </c>
      <c r="AZ142" s="1">
        <v>1</v>
      </c>
      <c r="BA142" s="1">
        <v>165.87</v>
      </c>
      <c r="CA142" s="1">
        <v>3</v>
      </c>
      <c r="CB142" s="1">
        <v>1</v>
      </c>
      <c r="CD142" s="1">
        <v>1</v>
      </c>
      <c r="CE142" s="1">
        <v>1</v>
      </c>
      <c r="CG142" s="1">
        <v>1</v>
      </c>
      <c r="CH142" s="1">
        <v>50</v>
      </c>
      <c r="CI142" s="1">
        <v>80</v>
      </c>
      <c r="CJ142" s="10">
        <f t="shared" si="29"/>
        <v>132.696</v>
      </c>
      <c r="CK142" s="10">
        <f t="shared" si="30"/>
        <v>4.4231999999999996</v>
      </c>
      <c r="CL142" s="1">
        <f t="shared" si="31"/>
        <v>4</v>
      </c>
      <c r="CM142" s="1">
        <v>5</v>
      </c>
      <c r="CN142" s="1">
        <f t="shared" si="32"/>
        <v>240</v>
      </c>
      <c r="CO142" s="11">
        <f t="shared" si="33"/>
        <v>40.210909090909091</v>
      </c>
      <c r="CP142" s="11">
        <f t="shared" si="34"/>
        <v>1930.1236363636363</v>
      </c>
      <c r="CQ142" s="11">
        <f t="shared" si="35"/>
        <v>6230.1236363636363</v>
      </c>
      <c r="CR142" s="9">
        <f t="shared" si="36"/>
        <v>3.8522509986668875E-2</v>
      </c>
      <c r="CS142" s="12">
        <f t="shared" si="37"/>
        <v>82.935000000000002</v>
      </c>
      <c r="CT142" s="12">
        <f t="shared" si="38"/>
        <v>2</v>
      </c>
      <c r="CU142" s="5">
        <f t="shared" si="39"/>
        <v>180</v>
      </c>
      <c r="CV142" s="5">
        <f t="shared" si="40"/>
        <v>-47.304000000000002</v>
      </c>
      <c r="CW142" s="5" t="str">
        <f t="shared" si="41"/>
        <v/>
      </c>
      <c r="CZ142" s="1">
        <v>1</v>
      </c>
      <c r="DP142" s="1">
        <v>2</v>
      </c>
      <c r="DQ142" s="1">
        <v>1</v>
      </c>
      <c r="DS142" s="1">
        <v>2</v>
      </c>
      <c r="DT142" s="1">
        <v>3</v>
      </c>
      <c r="DU142" s="1">
        <v>6.5</v>
      </c>
      <c r="DV142" s="1">
        <v>1</v>
      </c>
      <c r="DX142" s="1">
        <v>2</v>
      </c>
      <c r="DY142" s="1">
        <v>1</v>
      </c>
      <c r="DZ142" s="1">
        <v>6</v>
      </c>
      <c r="EK142" s="1">
        <v>1</v>
      </c>
      <c r="GW142" s="1" t="s">
        <v>809</v>
      </c>
    </row>
    <row r="143" spans="1:205">
      <c r="A143" s="5">
        <v>100090000000</v>
      </c>
      <c r="B143" s="1">
        <v>1</v>
      </c>
      <c r="C143" s="1">
        <v>1</v>
      </c>
      <c r="D143" s="1">
        <v>1</v>
      </c>
      <c r="E143" s="1" t="s">
        <v>810</v>
      </c>
      <c r="F143" s="1" t="s">
        <v>811</v>
      </c>
      <c r="J143" s="1">
        <v>2</v>
      </c>
      <c r="K143" s="2">
        <v>43140</v>
      </c>
      <c r="O143" s="1" t="s">
        <v>221</v>
      </c>
      <c r="P143" s="1" t="s">
        <v>278</v>
      </c>
      <c r="Q143" s="1" t="s">
        <v>812</v>
      </c>
      <c r="W143" s="1" t="s">
        <v>280</v>
      </c>
      <c r="X143" s="1" t="s">
        <v>813</v>
      </c>
      <c r="Y143" s="1">
        <v>18</v>
      </c>
      <c r="AJ143" s="1">
        <v>1</v>
      </c>
      <c r="AL143" s="1">
        <v>2</v>
      </c>
      <c r="AQ143" s="1">
        <v>1</v>
      </c>
      <c r="AU143" s="1">
        <v>60800000</v>
      </c>
      <c r="AW143" s="1">
        <v>899000</v>
      </c>
      <c r="AX143" s="1">
        <v>272000</v>
      </c>
      <c r="AZ143" s="1">
        <v>2</v>
      </c>
      <c r="BA143" s="1">
        <v>223.74</v>
      </c>
      <c r="BG143" s="1">
        <v>2</v>
      </c>
      <c r="CJ143" s="10">
        <f t="shared" si="29"/>
        <v>223.74</v>
      </c>
      <c r="CK143" s="10">
        <f t="shared" si="30"/>
        <v>7.4580000000000002</v>
      </c>
      <c r="CL143" s="1">
        <f t="shared" si="31"/>
        <v>7</v>
      </c>
      <c r="CM143" s="1">
        <v>5</v>
      </c>
      <c r="CN143" s="1">
        <f t="shared" si="32"/>
        <v>420</v>
      </c>
      <c r="CO143" s="11">
        <f t="shared" si="33"/>
        <v>67.800000000000011</v>
      </c>
      <c r="CP143" s="11">
        <f t="shared" si="34"/>
        <v>3254.4000000000005</v>
      </c>
      <c r="CQ143" s="11">
        <f t="shared" si="35"/>
        <v>9334.4000000000015</v>
      </c>
      <c r="CR143" s="9">
        <f t="shared" si="36"/>
        <v>4.4994857730545075E-2</v>
      </c>
      <c r="CS143" s="12">
        <f t="shared" si="37"/>
        <v>134.244</v>
      </c>
      <c r="CT143" s="12">
        <f t="shared" si="38"/>
        <v>4</v>
      </c>
      <c r="CU143" s="5">
        <f t="shared" si="39"/>
        <v>360</v>
      </c>
      <c r="CV143" s="5">
        <f t="shared" si="40"/>
        <v>-136.26</v>
      </c>
      <c r="CW143" s="5" t="str">
        <f t="shared" si="41"/>
        <v/>
      </c>
    </row>
    <row r="144" spans="1:205">
      <c r="A144" s="5">
        <v>100090000000</v>
      </c>
      <c r="B144" s="1">
        <v>1</v>
      </c>
      <c r="C144" s="1">
        <v>1</v>
      </c>
      <c r="D144" s="1">
        <v>1</v>
      </c>
      <c r="E144" s="1" t="s">
        <v>810</v>
      </c>
      <c r="F144" s="1" t="s">
        <v>811</v>
      </c>
      <c r="J144" s="1">
        <v>2</v>
      </c>
      <c r="K144" s="2">
        <v>43140</v>
      </c>
      <c r="O144" s="1" t="s">
        <v>221</v>
      </c>
      <c r="P144" s="1" t="s">
        <v>278</v>
      </c>
      <c r="Q144" s="1" t="s">
        <v>812</v>
      </c>
      <c r="W144" s="1" t="s">
        <v>280</v>
      </c>
      <c r="X144" s="1" t="s">
        <v>813</v>
      </c>
      <c r="Y144" s="1">
        <v>18</v>
      </c>
      <c r="AJ144" s="1">
        <v>1</v>
      </c>
      <c r="AL144" s="1">
        <v>2</v>
      </c>
      <c r="AQ144" s="1">
        <v>1</v>
      </c>
      <c r="AU144" s="1">
        <v>60800000</v>
      </c>
      <c r="AW144" s="1">
        <v>899000</v>
      </c>
      <c r="AX144" s="1">
        <v>272000</v>
      </c>
      <c r="AZ144" s="1">
        <v>2</v>
      </c>
      <c r="BA144" s="1">
        <v>223.75</v>
      </c>
      <c r="CJ144" s="10">
        <f t="shared" si="29"/>
        <v>223.75</v>
      </c>
      <c r="CK144" s="10">
        <f t="shared" si="30"/>
        <v>7.458333333333333</v>
      </c>
      <c r="CL144" s="1">
        <f t="shared" si="31"/>
        <v>7</v>
      </c>
      <c r="CM144" s="1">
        <v>5</v>
      </c>
      <c r="CN144" s="1">
        <f t="shared" si="32"/>
        <v>420</v>
      </c>
      <c r="CO144" s="11">
        <f t="shared" si="33"/>
        <v>67.803030303030312</v>
      </c>
      <c r="CP144" s="11">
        <f t="shared" si="34"/>
        <v>3254.545454545455</v>
      </c>
      <c r="CQ144" s="11">
        <f t="shared" si="35"/>
        <v>9334.5454545454559</v>
      </c>
      <c r="CR144" s="9">
        <f t="shared" si="36"/>
        <v>4.4994156603038557E-2</v>
      </c>
      <c r="CS144" s="12">
        <f t="shared" si="37"/>
        <v>134.25</v>
      </c>
      <c r="CT144" s="12">
        <f t="shared" si="38"/>
        <v>4</v>
      </c>
      <c r="CU144" s="5">
        <f t="shared" si="39"/>
        <v>360</v>
      </c>
      <c r="CV144" s="5">
        <f t="shared" si="40"/>
        <v>-136.25</v>
      </c>
      <c r="CW144" s="5" t="str">
        <f t="shared" si="41"/>
        <v/>
      </c>
      <c r="DA144" s="1">
        <v>2</v>
      </c>
    </row>
    <row r="145" spans="1:203">
      <c r="A145" s="5">
        <v>100090000000</v>
      </c>
      <c r="B145" s="1">
        <v>1</v>
      </c>
      <c r="C145" s="1">
        <v>1</v>
      </c>
      <c r="D145" s="1">
        <v>1</v>
      </c>
      <c r="E145" s="1" t="s">
        <v>814</v>
      </c>
      <c r="F145" s="1" t="s">
        <v>815</v>
      </c>
      <c r="H145" s="1" t="s">
        <v>816</v>
      </c>
      <c r="J145" s="1">
        <v>2</v>
      </c>
      <c r="K145" s="2">
        <v>43140</v>
      </c>
      <c r="O145" s="1" t="s">
        <v>221</v>
      </c>
      <c r="P145" s="1" t="s">
        <v>248</v>
      </c>
      <c r="Q145" s="1" t="s">
        <v>817</v>
      </c>
      <c r="R145" s="3">
        <v>43182</v>
      </c>
      <c r="W145" s="1" t="s">
        <v>224</v>
      </c>
      <c r="X145" s="1" t="s">
        <v>818</v>
      </c>
      <c r="Y145" s="1">
        <v>10</v>
      </c>
      <c r="AJ145" s="1">
        <v>2</v>
      </c>
      <c r="AL145" s="1">
        <v>2</v>
      </c>
      <c r="AQ145" s="1">
        <v>4</v>
      </c>
      <c r="AR145" s="1">
        <v>1</v>
      </c>
      <c r="AU145" s="1">
        <v>22000000</v>
      </c>
      <c r="AW145" s="1">
        <v>429000</v>
      </c>
      <c r="AX145" s="1">
        <v>130000</v>
      </c>
      <c r="AZ145" s="1">
        <v>1</v>
      </c>
      <c r="BA145" s="1">
        <v>169.87</v>
      </c>
      <c r="CB145" s="1">
        <v>1</v>
      </c>
      <c r="CD145" s="1">
        <v>1</v>
      </c>
      <c r="CE145" s="1">
        <v>12</v>
      </c>
      <c r="CF145" s="1">
        <v>1</v>
      </c>
      <c r="CG145" s="1">
        <v>1</v>
      </c>
      <c r="CH145" s="1">
        <v>60</v>
      </c>
      <c r="CI145" s="1">
        <v>200</v>
      </c>
      <c r="CJ145" s="10">
        <f t="shared" si="29"/>
        <v>339.74</v>
      </c>
      <c r="CK145" s="10">
        <f t="shared" si="30"/>
        <v>11.324666666666667</v>
      </c>
      <c r="CL145" s="1">
        <f t="shared" si="31"/>
        <v>11</v>
      </c>
      <c r="CM145" s="1">
        <v>5</v>
      </c>
      <c r="CN145" s="1">
        <f t="shared" si="32"/>
        <v>660</v>
      </c>
      <c r="CO145" s="11">
        <f t="shared" si="33"/>
        <v>102.95151515151515</v>
      </c>
      <c r="CP145" s="11">
        <f t="shared" si="34"/>
        <v>4941.6727272727267</v>
      </c>
      <c r="CQ145" s="11">
        <f t="shared" si="35"/>
        <v>7141.6727272727267</v>
      </c>
      <c r="CR145" s="9">
        <f t="shared" si="36"/>
        <v>9.2415324141021216E-2</v>
      </c>
      <c r="CS145" s="12">
        <f t="shared" si="37"/>
        <v>101.922</v>
      </c>
      <c r="CT145" s="12">
        <f t="shared" si="38"/>
        <v>3</v>
      </c>
      <c r="CU145" s="5">
        <f t="shared" si="39"/>
        <v>270</v>
      </c>
      <c r="CV145" s="5">
        <f t="shared" si="40"/>
        <v>69.740000000000009</v>
      </c>
      <c r="CW145" s="5" t="str">
        <f t="shared" si="41"/>
        <v>!</v>
      </c>
      <c r="CZ145" s="1">
        <v>1</v>
      </c>
      <c r="DA145" s="1">
        <v>2</v>
      </c>
      <c r="DP145" s="1">
        <v>1</v>
      </c>
      <c r="DQ145" s="1">
        <v>1</v>
      </c>
      <c r="DR145" s="1">
        <v>13.4</v>
      </c>
      <c r="DS145" s="1">
        <v>2</v>
      </c>
      <c r="DT145" s="1">
        <v>3</v>
      </c>
      <c r="DU145" s="1">
        <v>6.1</v>
      </c>
      <c r="EK145" s="1">
        <v>1</v>
      </c>
    </row>
    <row r="146" spans="1:203">
      <c r="A146" s="5">
        <v>100090000000</v>
      </c>
      <c r="B146" s="1">
        <v>1</v>
      </c>
      <c r="C146" s="1">
        <v>1</v>
      </c>
      <c r="D146" s="1">
        <v>1</v>
      </c>
      <c r="E146" s="1" t="s">
        <v>819</v>
      </c>
      <c r="F146" s="1" t="s">
        <v>820</v>
      </c>
      <c r="J146" s="1">
        <v>2</v>
      </c>
      <c r="K146" s="2">
        <v>43140</v>
      </c>
      <c r="O146" s="1" t="s">
        <v>221</v>
      </c>
      <c r="P146" s="1" t="s">
        <v>821</v>
      </c>
      <c r="Q146" s="1" t="s">
        <v>822</v>
      </c>
      <c r="W146" s="1" t="s">
        <v>823</v>
      </c>
      <c r="X146" s="1" t="s">
        <v>824</v>
      </c>
      <c r="Y146" s="1">
        <v>6</v>
      </c>
      <c r="AJ146" s="1">
        <v>1</v>
      </c>
      <c r="AQ146" s="1">
        <v>1</v>
      </c>
      <c r="AU146" s="1">
        <v>24800000</v>
      </c>
      <c r="AW146" s="1">
        <v>1594000</v>
      </c>
      <c r="AX146" s="1">
        <v>482000</v>
      </c>
      <c r="AZ146" s="1">
        <v>1</v>
      </c>
      <c r="BA146" s="1">
        <v>51.46</v>
      </c>
      <c r="CB146" s="1">
        <v>1</v>
      </c>
      <c r="CD146" s="1">
        <v>1</v>
      </c>
      <c r="CE146" s="1">
        <v>3</v>
      </c>
      <c r="CH146" s="1">
        <v>60</v>
      </c>
      <c r="CI146" s="1">
        <v>200</v>
      </c>
      <c r="CJ146" s="10">
        <f t="shared" si="29"/>
        <v>102.92</v>
      </c>
      <c r="CK146" s="10">
        <f t="shared" si="30"/>
        <v>3.4306666666666668</v>
      </c>
      <c r="CL146" s="1">
        <f t="shared" si="31"/>
        <v>3</v>
      </c>
      <c r="CM146" s="1">
        <v>5</v>
      </c>
      <c r="CN146" s="1">
        <f t="shared" si="32"/>
        <v>180</v>
      </c>
      <c r="CO146" s="11">
        <f t="shared" si="33"/>
        <v>31.187878787878791</v>
      </c>
      <c r="CP146" s="11">
        <f t="shared" si="34"/>
        <v>1497.018181818182</v>
      </c>
      <c r="CQ146" s="11">
        <f t="shared" si="35"/>
        <v>3977.0181818181818</v>
      </c>
      <c r="CR146" s="9">
        <f t="shared" si="36"/>
        <v>4.5260039499670834E-2</v>
      </c>
      <c r="CS146" s="12">
        <f t="shared" si="37"/>
        <v>30.875999999999998</v>
      </c>
      <c r="CT146" s="12">
        <f t="shared" si="38"/>
        <v>1</v>
      </c>
      <c r="CU146" s="5">
        <f t="shared" si="39"/>
        <v>90</v>
      </c>
      <c r="CV146" s="5">
        <f t="shared" si="40"/>
        <v>12.920000000000002</v>
      </c>
      <c r="CW146" s="5" t="str">
        <f t="shared" si="41"/>
        <v>!</v>
      </c>
      <c r="CZ146" s="1">
        <v>1</v>
      </c>
      <c r="DA146" s="1">
        <v>2</v>
      </c>
      <c r="DP146" s="1">
        <v>1</v>
      </c>
      <c r="DQ146" s="1">
        <v>1</v>
      </c>
      <c r="DT146" s="1">
        <v>3</v>
      </c>
      <c r="DU146" s="1">
        <v>10</v>
      </c>
      <c r="EK146" s="1">
        <v>1</v>
      </c>
    </row>
    <row r="147" spans="1:203">
      <c r="A147" s="5">
        <v>100090000000</v>
      </c>
      <c r="B147" s="1">
        <v>1</v>
      </c>
      <c r="C147" s="1">
        <v>1</v>
      </c>
      <c r="D147" s="1">
        <v>1</v>
      </c>
      <c r="E147" s="1" t="s">
        <v>825</v>
      </c>
      <c r="F147" s="1" t="s">
        <v>826</v>
      </c>
      <c r="J147" s="1">
        <v>2</v>
      </c>
      <c r="K147" s="2">
        <v>43140</v>
      </c>
      <c r="L147" s="2">
        <v>43141</v>
      </c>
      <c r="O147" s="1" t="s">
        <v>221</v>
      </c>
      <c r="P147" s="1" t="s">
        <v>541</v>
      </c>
      <c r="Q147" s="1" t="s">
        <v>827</v>
      </c>
      <c r="W147" s="1" t="s">
        <v>224</v>
      </c>
      <c r="X147" s="1" t="s">
        <v>828</v>
      </c>
      <c r="Y147" s="1">
        <v>20</v>
      </c>
      <c r="AJ147" s="1">
        <v>1</v>
      </c>
      <c r="AL147" s="1">
        <v>2</v>
      </c>
      <c r="AQ147" s="1">
        <v>1</v>
      </c>
      <c r="AR147" s="1">
        <v>4</v>
      </c>
      <c r="AS147" s="1">
        <v>3</v>
      </c>
      <c r="AU147" s="1">
        <v>25800000</v>
      </c>
      <c r="AW147" s="1">
        <v>385000</v>
      </c>
      <c r="AX147" s="1">
        <v>117000</v>
      </c>
      <c r="AZ147" s="1">
        <v>1</v>
      </c>
      <c r="BA147" s="1">
        <v>222</v>
      </c>
      <c r="CB147" s="1">
        <v>1</v>
      </c>
      <c r="CD147" s="1">
        <v>1</v>
      </c>
      <c r="CE147" s="1">
        <v>11</v>
      </c>
      <c r="CH147" s="1">
        <v>60</v>
      </c>
      <c r="CI147" s="1">
        <v>200</v>
      </c>
      <c r="CJ147" s="10">
        <f t="shared" si="29"/>
        <v>444</v>
      </c>
      <c r="CK147" s="10">
        <f t="shared" si="30"/>
        <v>14.8</v>
      </c>
      <c r="CL147" s="1">
        <f t="shared" si="31"/>
        <v>15</v>
      </c>
      <c r="CM147" s="1">
        <v>5</v>
      </c>
      <c r="CN147" s="1">
        <f t="shared" si="32"/>
        <v>900</v>
      </c>
      <c r="CO147" s="11">
        <f t="shared" si="33"/>
        <v>134.54545454545456</v>
      </c>
      <c r="CP147" s="11">
        <f t="shared" si="34"/>
        <v>6458.181818181818</v>
      </c>
      <c r="CQ147" s="11">
        <f t="shared" si="35"/>
        <v>9038.181818181818</v>
      </c>
      <c r="CR147" s="9">
        <f t="shared" si="36"/>
        <v>9.9577549788774894E-2</v>
      </c>
      <c r="CS147" s="12">
        <f t="shared" si="37"/>
        <v>133.19999999999999</v>
      </c>
      <c r="CT147" s="12">
        <f t="shared" si="38"/>
        <v>4</v>
      </c>
      <c r="CU147" s="5">
        <f t="shared" si="39"/>
        <v>360</v>
      </c>
      <c r="CV147" s="5">
        <f t="shared" si="40"/>
        <v>84</v>
      </c>
      <c r="CW147" s="5" t="str">
        <f t="shared" si="41"/>
        <v>!</v>
      </c>
      <c r="DA147" s="1">
        <v>2</v>
      </c>
    </row>
    <row r="148" spans="1:203">
      <c r="A148" s="5">
        <v>100090000000</v>
      </c>
      <c r="B148" s="1">
        <v>1</v>
      </c>
      <c r="C148" s="1">
        <v>1</v>
      </c>
      <c r="D148" s="1">
        <v>1</v>
      </c>
      <c r="E148" s="1" t="s">
        <v>829</v>
      </c>
      <c r="F148" s="1" t="s">
        <v>830</v>
      </c>
      <c r="G148" s="1" t="s">
        <v>831</v>
      </c>
      <c r="H148" s="1" t="s">
        <v>832</v>
      </c>
      <c r="J148" s="1">
        <v>2</v>
      </c>
      <c r="K148" s="2">
        <v>43140</v>
      </c>
      <c r="O148" s="1" t="s">
        <v>221</v>
      </c>
      <c r="P148" s="1" t="s">
        <v>388</v>
      </c>
      <c r="Q148" s="1" t="s">
        <v>833</v>
      </c>
      <c r="R148" s="4">
        <v>33420</v>
      </c>
      <c r="W148" s="1" t="s">
        <v>630</v>
      </c>
      <c r="X148" s="1" t="s">
        <v>834</v>
      </c>
      <c r="AA148" s="1">
        <v>13</v>
      </c>
      <c r="AD148" s="1">
        <v>7</v>
      </c>
      <c r="AJ148" s="1">
        <v>1</v>
      </c>
      <c r="AL148" s="1">
        <v>1</v>
      </c>
      <c r="AQ148" s="1">
        <v>1</v>
      </c>
      <c r="AR148" s="1">
        <v>4</v>
      </c>
      <c r="AU148" s="1">
        <v>5000000</v>
      </c>
      <c r="AW148" s="1">
        <v>72000</v>
      </c>
      <c r="AX148" s="1">
        <v>22000</v>
      </c>
      <c r="AZ148" s="1">
        <v>1</v>
      </c>
      <c r="BA148" s="1">
        <v>230</v>
      </c>
      <c r="BG148" s="1">
        <v>1</v>
      </c>
      <c r="BH148" s="1">
        <v>363</v>
      </c>
      <c r="BK148" s="1">
        <v>0</v>
      </c>
      <c r="CA148" s="1">
        <v>3</v>
      </c>
      <c r="CB148" s="1">
        <v>4</v>
      </c>
      <c r="CJ148" s="10">
        <f t="shared" si="29"/>
        <v>230</v>
      </c>
      <c r="CK148" s="10">
        <f t="shared" si="30"/>
        <v>7.666666666666667</v>
      </c>
      <c r="CL148" s="1">
        <f t="shared" si="31"/>
        <v>8</v>
      </c>
      <c r="CM148" s="1">
        <v>5</v>
      </c>
      <c r="CN148" s="1">
        <f t="shared" si="32"/>
        <v>480</v>
      </c>
      <c r="CO148" s="11">
        <f t="shared" si="33"/>
        <v>69.696969696969703</v>
      </c>
      <c r="CP148" s="11">
        <f t="shared" si="34"/>
        <v>3345.4545454545455</v>
      </c>
      <c r="CQ148" s="11">
        <f t="shared" si="35"/>
        <v>3845.4545454545455</v>
      </c>
      <c r="CR148" s="9">
        <f t="shared" si="36"/>
        <v>0.12482269503546099</v>
      </c>
      <c r="CS148" s="12">
        <f t="shared" si="37"/>
        <v>138</v>
      </c>
      <c r="CT148" s="12">
        <f t="shared" si="38"/>
        <v>4</v>
      </c>
      <c r="CU148" s="5">
        <f t="shared" si="39"/>
        <v>360</v>
      </c>
      <c r="CV148" s="5">
        <f t="shared" si="40"/>
        <v>-130</v>
      </c>
      <c r="CW148" s="5" t="str">
        <f t="shared" si="41"/>
        <v/>
      </c>
      <c r="CZ148" s="1">
        <v>5</v>
      </c>
      <c r="DA148" s="1">
        <v>2</v>
      </c>
      <c r="DP148" s="1">
        <v>1</v>
      </c>
      <c r="DQ148" s="1">
        <v>2</v>
      </c>
      <c r="DT148" s="1">
        <v>8</v>
      </c>
      <c r="DU148" s="1">
        <v>4</v>
      </c>
    </row>
    <row r="149" spans="1:203">
      <c r="A149" s="5">
        <v>100090000000</v>
      </c>
      <c r="B149" s="1">
        <v>1</v>
      </c>
      <c r="C149" s="1">
        <v>1</v>
      </c>
      <c r="D149" s="1">
        <v>1</v>
      </c>
      <c r="E149" s="1" t="s">
        <v>835</v>
      </c>
      <c r="F149" s="1" t="s">
        <v>836</v>
      </c>
      <c r="G149" s="1" t="s">
        <v>837</v>
      </c>
      <c r="H149" s="1" t="s">
        <v>838</v>
      </c>
      <c r="I149" s="1" t="s">
        <v>839</v>
      </c>
      <c r="J149" s="1">
        <v>2</v>
      </c>
      <c r="K149" s="2">
        <v>43140</v>
      </c>
      <c r="O149" s="1" t="s">
        <v>221</v>
      </c>
      <c r="P149" s="1" t="s">
        <v>324</v>
      </c>
      <c r="Q149" s="1" t="s">
        <v>840</v>
      </c>
      <c r="W149" s="1" t="s">
        <v>224</v>
      </c>
      <c r="X149" s="1" t="s">
        <v>717</v>
      </c>
      <c r="AA149" s="1">
        <v>10</v>
      </c>
      <c r="AC149" s="1" t="s">
        <v>841</v>
      </c>
      <c r="AD149" s="1">
        <v>5</v>
      </c>
      <c r="AJ149" s="1">
        <v>1</v>
      </c>
      <c r="AL149" s="1">
        <v>2</v>
      </c>
      <c r="AQ149" s="1">
        <v>1</v>
      </c>
      <c r="AR149" s="1">
        <v>4</v>
      </c>
      <c r="AS149" s="1">
        <v>3</v>
      </c>
      <c r="AU149" s="1">
        <v>20500000</v>
      </c>
      <c r="AW149" s="1">
        <v>678000</v>
      </c>
      <c r="AX149" s="1">
        <v>205000</v>
      </c>
      <c r="AZ149" s="1">
        <v>2</v>
      </c>
      <c r="BA149" s="1">
        <v>100.01</v>
      </c>
      <c r="BG149" s="1">
        <v>1</v>
      </c>
      <c r="BH149" s="1">
        <v>156.07</v>
      </c>
      <c r="BK149" s="1">
        <v>0</v>
      </c>
      <c r="CB149" s="1">
        <v>3</v>
      </c>
      <c r="CC149" s="1">
        <v>5</v>
      </c>
      <c r="CD149" s="1">
        <v>1</v>
      </c>
      <c r="CE149" s="1">
        <v>1</v>
      </c>
      <c r="CG149" s="1">
        <v>1</v>
      </c>
      <c r="CH149" s="1">
        <v>50</v>
      </c>
      <c r="CI149" s="1">
        <v>100</v>
      </c>
      <c r="CJ149" s="10">
        <f t="shared" si="29"/>
        <v>100.01</v>
      </c>
      <c r="CK149" s="10">
        <f t="shared" si="30"/>
        <v>3.3336666666666668</v>
      </c>
      <c r="CL149" s="1">
        <f t="shared" si="31"/>
        <v>3</v>
      </c>
      <c r="CM149" s="1">
        <v>5</v>
      </c>
      <c r="CN149" s="1">
        <f t="shared" si="32"/>
        <v>180</v>
      </c>
      <c r="CO149" s="11">
        <f t="shared" si="33"/>
        <v>30.306060606060608</v>
      </c>
      <c r="CP149" s="11">
        <f t="shared" si="34"/>
        <v>1454.6909090909091</v>
      </c>
      <c r="CQ149" s="11">
        <f t="shared" si="35"/>
        <v>3504.6909090909094</v>
      </c>
      <c r="CR149" s="9">
        <f t="shared" si="36"/>
        <v>5.1359736042083853E-2</v>
      </c>
      <c r="CS149" s="12">
        <f t="shared" si="37"/>
        <v>50.005000000000003</v>
      </c>
      <c r="CT149" s="12">
        <f t="shared" si="38"/>
        <v>1</v>
      </c>
      <c r="CU149" s="5">
        <f t="shared" si="39"/>
        <v>90</v>
      </c>
      <c r="CV149" s="5">
        <f t="shared" si="40"/>
        <v>10.010000000000005</v>
      </c>
      <c r="CW149" s="5" t="str">
        <f t="shared" si="41"/>
        <v>!</v>
      </c>
      <c r="CZ149" s="1">
        <v>1</v>
      </c>
      <c r="DA149" s="1">
        <v>1</v>
      </c>
      <c r="DP149" s="1">
        <v>1</v>
      </c>
      <c r="DQ149" s="1">
        <v>2</v>
      </c>
      <c r="DR149" s="1">
        <v>8.1</v>
      </c>
      <c r="DS149" s="1">
        <v>1</v>
      </c>
      <c r="DT149" s="1">
        <v>5</v>
      </c>
      <c r="DU149" s="1">
        <v>4.5</v>
      </c>
      <c r="EK149" s="1">
        <v>2</v>
      </c>
    </row>
    <row r="150" spans="1:203">
      <c r="A150" s="5">
        <v>100090000000</v>
      </c>
      <c r="B150" s="1">
        <v>1</v>
      </c>
      <c r="C150" s="1">
        <v>1</v>
      </c>
      <c r="D150" s="1">
        <v>1</v>
      </c>
      <c r="E150" s="1" t="s">
        <v>842</v>
      </c>
      <c r="F150" s="1" t="s">
        <v>843</v>
      </c>
      <c r="J150" s="1">
        <v>2</v>
      </c>
      <c r="K150" s="2">
        <v>43140</v>
      </c>
      <c r="O150" s="1" t="s">
        <v>221</v>
      </c>
      <c r="P150" s="1" t="s">
        <v>332</v>
      </c>
      <c r="Q150" s="1" t="s">
        <v>844</v>
      </c>
      <c r="U150" s="1" t="s">
        <v>845</v>
      </c>
      <c r="W150" s="1" t="s">
        <v>430</v>
      </c>
      <c r="X150" s="1" t="s">
        <v>846</v>
      </c>
      <c r="Y150" s="1">
        <v>9</v>
      </c>
      <c r="AL150" s="1">
        <v>2</v>
      </c>
      <c r="AQ150" s="1">
        <v>5</v>
      </c>
      <c r="AU150" s="1">
        <v>19800000</v>
      </c>
      <c r="AW150" s="1">
        <v>282000</v>
      </c>
      <c r="AX150" s="1">
        <v>86000</v>
      </c>
      <c r="AZ150" s="1">
        <v>1</v>
      </c>
      <c r="BA150" s="1">
        <v>232.82</v>
      </c>
      <c r="CJ150" s="10">
        <f t="shared" si="29"/>
        <v>232.82</v>
      </c>
      <c r="CK150" s="10">
        <f t="shared" si="30"/>
        <v>7.7606666666666664</v>
      </c>
      <c r="CL150" s="1">
        <f t="shared" si="31"/>
        <v>8</v>
      </c>
      <c r="CM150" s="1">
        <v>5</v>
      </c>
      <c r="CN150" s="1">
        <f t="shared" si="32"/>
        <v>480</v>
      </c>
      <c r="CO150" s="11">
        <f t="shared" si="33"/>
        <v>70.551515151515147</v>
      </c>
      <c r="CP150" s="11">
        <f t="shared" si="34"/>
        <v>3386.4727272727273</v>
      </c>
      <c r="CQ150" s="11">
        <f t="shared" si="35"/>
        <v>5366.4727272727268</v>
      </c>
      <c r="CR150" s="9">
        <f t="shared" si="36"/>
        <v>8.9444226104161875E-2</v>
      </c>
      <c r="CS150" s="12">
        <f t="shared" si="37"/>
        <v>139.69199999999998</v>
      </c>
      <c r="CT150" s="12">
        <f t="shared" si="38"/>
        <v>4</v>
      </c>
      <c r="CU150" s="5">
        <f t="shared" si="39"/>
        <v>360</v>
      </c>
      <c r="CV150" s="5">
        <f t="shared" si="40"/>
        <v>-127.18</v>
      </c>
      <c r="CW150" s="5" t="str">
        <f t="shared" si="41"/>
        <v/>
      </c>
    </row>
    <row r="151" spans="1:203">
      <c r="A151" s="5">
        <v>100090000000</v>
      </c>
      <c r="B151" s="1">
        <v>1</v>
      </c>
      <c r="C151" s="1">
        <v>1</v>
      </c>
      <c r="D151" s="1">
        <v>1</v>
      </c>
      <c r="E151" s="1" t="s">
        <v>835</v>
      </c>
      <c r="F151" s="1" t="s">
        <v>836</v>
      </c>
      <c r="G151" s="1" t="s">
        <v>837</v>
      </c>
      <c r="H151" s="1" t="s">
        <v>838</v>
      </c>
      <c r="I151" s="1" t="s">
        <v>839</v>
      </c>
      <c r="J151" s="1">
        <v>2</v>
      </c>
      <c r="K151" s="2">
        <v>43140</v>
      </c>
      <c r="O151" s="1" t="s">
        <v>221</v>
      </c>
      <c r="P151" s="1" t="s">
        <v>324</v>
      </c>
      <c r="Q151" s="1" t="s">
        <v>847</v>
      </c>
      <c r="R151" s="3">
        <v>43184</v>
      </c>
      <c r="W151" s="1" t="s">
        <v>224</v>
      </c>
      <c r="X151" s="1" t="s">
        <v>717</v>
      </c>
      <c r="Y151" s="1">
        <v>26</v>
      </c>
      <c r="AJ151" s="1">
        <v>2</v>
      </c>
      <c r="AL151" s="1">
        <v>2</v>
      </c>
      <c r="AQ151" s="1">
        <v>1</v>
      </c>
      <c r="AR151" s="1">
        <v>4</v>
      </c>
      <c r="AS151" s="1">
        <v>3</v>
      </c>
      <c r="AU151" s="1">
        <v>19800000</v>
      </c>
      <c r="AW151" s="1">
        <v>685000</v>
      </c>
      <c r="AX151" s="1">
        <v>208000</v>
      </c>
      <c r="AZ151" s="1">
        <v>1</v>
      </c>
      <c r="BA151" s="1">
        <v>95.62</v>
      </c>
      <c r="BG151" s="1">
        <v>2</v>
      </c>
      <c r="BK151" s="1">
        <v>0</v>
      </c>
      <c r="CA151" s="1">
        <v>3</v>
      </c>
      <c r="CB151" s="1">
        <v>1</v>
      </c>
      <c r="CD151" s="1">
        <v>1</v>
      </c>
      <c r="CE151" s="1">
        <v>1</v>
      </c>
      <c r="CG151" s="1">
        <v>1</v>
      </c>
      <c r="CH151" s="1">
        <v>50</v>
      </c>
      <c r="CI151" s="1">
        <v>100</v>
      </c>
      <c r="CJ151" s="10">
        <f t="shared" si="29"/>
        <v>95.62</v>
      </c>
      <c r="CK151" s="10">
        <f t="shared" si="30"/>
        <v>3.1873333333333336</v>
      </c>
      <c r="CL151" s="1">
        <f t="shared" si="31"/>
        <v>3</v>
      </c>
      <c r="CM151" s="1">
        <v>5</v>
      </c>
      <c r="CN151" s="1">
        <f t="shared" si="32"/>
        <v>180</v>
      </c>
      <c r="CO151" s="11">
        <f t="shared" si="33"/>
        <v>28.97575757575758</v>
      </c>
      <c r="CP151" s="11">
        <f t="shared" si="34"/>
        <v>1390.8363636363638</v>
      </c>
      <c r="CQ151" s="11">
        <f t="shared" si="35"/>
        <v>3370.8363636363638</v>
      </c>
      <c r="CR151" s="9">
        <f t="shared" si="36"/>
        <v>5.3399210338950134E-2</v>
      </c>
      <c r="CS151" s="12">
        <f t="shared" si="37"/>
        <v>47.81</v>
      </c>
      <c r="CT151" s="12">
        <f t="shared" si="38"/>
        <v>1</v>
      </c>
      <c r="CU151" s="5">
        <f t="shared" si="39"/>
        <v>90</v>
      </c>
      <c r="CV151" s="5">
        <f t="shared" si="40"/>
        <v>5.6200000000000045</v>
      </c>
      <c r="CW151" s="5" t="str">
        <f t="shared" si="41"/>
        <v>!</v>
      </c>
      <c r="CZ151" s="1">
        <v>1</v>
      </c>
      <c r="DP151" s="1">
        <v>1</v>
      </c>
      <c r="DQ151" s="1">
        <v>1</v>
      </c>
      <c r="DR151" s="1">
        <v>7.6</v>
      </c>
      <c r="DT151" s="1">
        <v>4</v>
      </c>
      <c r="DU151" s="1">
        <v>4</v>
      </c>
      <c r="EK151" s="1">
        <v>1</v>
      </c>
    </row>
    <row r="152" spans="1:203">
      <c r="A152" s="5">
        <v>100090000000</v>
      </c>
      <c r="B152" s="1">
        <v>1</v>
      </c>
      <c r="C152" s="1">
        <v>1</v>
      </c>
      <c r="D152" s="1">
        <v>1</v>
      </c>
      <c r="E152" s="1" t="s">
        <v>848</v>
      </c>
      <c r="F152" s="1" t="s">
        <v>849</v>
      </c>
      <c r="G152" s="1" t="s">
        <v>850</v>
      </c>
      <c r="J152" s="1">
        <v>2</v>
      </c>
      <c r="K152" s="2">
        <v>43140</v>
      </c>
      <c r="O152" s="1" t="s">
        <v>221</v>
      </c>
      <c r="P152" s="1" t="s">
        <v>270</v>
      </c>
      <c r="Q152" s="1" t="s">
        <v>851</v>
      </c>
      <c r="W152" s="1" t="s">
        <v>457</v>
      </c>
      <c r="X152" s="1" t="s">
        <v>852</v>
      </c>
      <c r="Y152" s="1">
        <v>12</v>
      </c>
      <c r="AJ152" s="1">
        <v>2</v>
      </c>
      <c r="AL152" s="1">
        <v>2</v>
      </c>
      <c r="AQ152" s="1">
        <v>4</v>
      </c>
      <c r="AU152" s="1">
        <v>40800000</v>
      </c>
      <c r="AW152" s="1">
        <v>644000</v>
      </c>
      <c r="AX152" s="1">
        <v>195000</v>
      </c>
      <c r="AZ152" s="1">
        <v>1</v>
      </c>
      <c r="BA152" s="1">
        <v>209.5</v>
      </c>
      <c r="CA152" s="1">
        <v>3</v>
      </c>
      <c r="CB152" s="1">
        <v>1</v>
      </c>
      <c r="CD152" s="1">
        <v>1</v>
      </c>
      <c r="CE152" s="1">
        <v>1</v>
      </c>
      <c r="CH152" s="1">
        <v>40</v>
      </c>
      <c r="CI152" s="1">
        <v>80</v>
      </c>
      <c r="CJ152" s="10">
        <f t="shared" si="29"/>
        <v>167.60000000000002</v>
      </c>
      <c r="CK152" s="10">
        <f t="shared" si="30"/>
        <v>5.5866666666666678</v>
      </c>
      <c r="CL152" s="1">
        <f t="shared" si="31"/>
        <v>6</v>
      </c>
      <c r="CM152" s="1">
        <v>5</v>
      </c>
      <c r="CN152" s="1">
        <f t="shared" si="32"/>
        <v>360</v>
      </c>
      <c r="CO152" s="11">
        <f t="shared" si="33"/>
        <v>50.787878787878796</v>
      </c>
      <c r="CP152" s="11">
        <f t="shared" si="34"/>
        <v>2437.8181818181824</v>
      </c>
      <c r="CQ152" s="11">
        <f t="shared" si="35"/>
        <v>6517.818181818182</v>
      </c>
      <c r="CR152" s="9">
        <f t="shared" si="36"/>
        <v>5.5233206873465744E-2</v>
      </c>
      <c r="CS152" s="12">
        <f t="shared" si="37"/>
        <v>83.800000000000011</v>
      </c>
      <c r="CT152" s="12">
        <f t="shared" si="38"/>
        <v>2</v>
      </c>
      <c r="CU152" s="5">
        <f t="shared" si="39"/>
        <v>180</v>
      </c>
      <c r="CV152" s="5">
        <f t="shared" si="40"/>
        <v>-12.399999999999977</v>
      </c>
      <c r="CW152" s="5" t="str">
        <f t="shared" si="41"/>
        <v/>
      </c>
      <c r="CZ152" s="1">
        <v>1</v>
      </c>
      <c r="DQ152" s="1">
        <v>1</v>
      </c>
      <c r="DT152" s="1">
        <v>4</v>
      </c>
      <c r="DU152" s="1">
        <v>5</v>
      </c>
    </row>
    <row r="153" spans="1:203">
      <c r="A153" s="5">
        <v>100090000000</v>
      </c>
      <c r="B153" s="1">
        <v>1</v>
      </c>
      <c r="C153" s="1">
        <v>1</v>
      </c>
      <c r="D153" s="1">
        <v>1</v>
      </c>
      <c r="E153" s="1" t="s">
        <v>853</v>
      </c>
      <c r="F153" s="1" t="s">
        <v>854</v>
      </c>
      <c r="J153" s="1">
        <v>2</v>
      </c>
      <c r="K153" s="2">
        <v>43140</v>
      </c>
      <c r="O153" s="1" t="s">
        <v>221</v>
      </c>
      <c r="P153" s="1" t="s">
        <v>602</v>
      </c>
      <c r="Q153" s="1" t="s">
        <v>855</v>
      </c>
      <c r="R153" s="3">
        <v>43358</v>
      </c>
      <c r="W153" s="1" t="s">
        <v>224</v>
      </c>
      <c r="X153" s="1" t="s">
        <v>856</v>
      </c>
      <c r="Y153" s="1">
        <v>9</v>
      </c>
      <c r="AJ153" s="1">
        <v>1</v>
      </c>
      <c r="AL153" s="1">
        <v>2</v>
      </c>
      <c r="AQ153" s="1">
        <v>1</v>
      </c>
      <c r="AU153" s="1">
        <v>47800000</v>
      </c>
      <c r="AW153" s="1">
        <v>1023000</v>
      </c>
      <c r="AX153" s="1">
        <v>310000</v>
      </c>
      <c r="AZ153" s="1">
        <v>2</v>
      </c>
      <c r="BA153" s="1">
        <v>154.59</v>
      </c>
      <c r="BG153" s="1">
        <v>2</v>
      </c>
      <c r="CB153" s="1">
        <v>1</v>
      </c>
      <c r="CD153" s="1">
        <v>1</v>
      </c>
      <c r="CE153" s="1">
        <v>1</v>
      </c>
      <c r="CH153" s="1">
        <v>50</v>
      </c>
      <c r="CI153" s="1">
        <v>100</v>
      </c>
      <c r="CJ153" s="10">
        <f t="shared" si="29"/>
        <v>154.59</v>
      </c>
      <c r="CK153" s="10">
        <f t="shared" si="30"/>
        <v>5.1530000000000005</v>
      </c>
      <c r="CL153" s="1">
        <f t="shared" si="31"/>
        <v>5</v>
      </c>
      <c r="CM153" s="1">
        <v>5</v>
      </c>
      <c r="CN153" s="1">
        <f t="shared" si="32"/>
        <v>300</v>
      </c>
      <c r="CO153" s="11">
        <f t="shared" si="33"/>
        <v>46.845454545454551</v>
      </c>
      <c r="CP153" s="11">
        <f t="shared" si="34"/>
        <v>2248.5818181818181</v>
      </c>
      <c r="CQ153" s="11">
        <f t="shared" si="35"/>
        <v>7028.5818181818177</v>
      </c>
      <c r="CR153" s="9">
        <f t="shared" si="36"/>
        <v>4.2682863735604239E-2</v>
      </c>
      <c r="CS153" s="12">
        <f t="shared" si="37"/>
        <v>77.295000000000002</v>
      </c>
      <c r="CT153" s="12">
        <f t="shared" si="38"/>
        <v>2</v>
      </c>
      <c r="CU153" s="5">
        <f t="shared" si="39"/>
        <v>180</v>
      </c>
      <c r="CV153" s="5">
        <f t="shared" si="40"/>
        <v>-25.409999999999997</v>
      </c>
      <c r="CW153" s="5" t="str">
        <f t="shared" si="41"/>
        <v/>
      </c>
      <c r="CZ153" s="1">
        <v>1</v>
      </c>
      <c r="DA153" s="1">
        <v>2</v>
      </c>
      <c r="DP153" s="1">
        <v>1</v>
      </c>
      <c r="DQ153" s="1">
        <v>1</v>
      </c>
      <c r="DR153" s="1">
        <v>15.8</v>
      </c>
      <c r="DS153" s="1">
        <v>2</v>
      </c>
      <c r="DT153" s="1">
        <v>8</v>
      </c>
      <c r="DU153" s="1">
        <v>5</v>
      </c>
      <c r="EK153" s="1">
        <v>1</v>
      </c>
    </row>
    <row r="154" spans="1:203">
      <c r="A154" s="5">
        <v>100090000000</v>
      </c>
      <c r="B154" s="1">
        <v>1</v>
      </c>
      <c r="C154" s="1">
        <v>1</v>
      </c>
      <c r="D154" s="1">
        <v>1</v>
      </c>
      <c r="E154" s="1" t="s">
        <v>853</v>
      </c>
      <c r="F154" s="1" t="s">
        <v>854</v>
      </c>
      <c r="J154" s="1">
        <v>2</v>
      </c>
      <c r="K154" s="2">
        <v>43140</v>
      </c>
      <c r="O154" s="1" t="s">
        <v>221</v>
      </c>
      <c r="P154" s="1" t="s">
        <v>548</v>
      </c>
      <c r="Q154" s="1" t="s">
        <v>857</v>
      </c>
      <c r="R154" s="1">
        <v>9</v>
      </c>
      <c r="W154" s="1" t="s">
        <v>224</v>
      </c>
      <c r="X154" s="1" t="s">
        <v>551</v>
      </c>
      <c r="Y154" s="1">
        <v>8</v>
      </c>
      <c r="AJ154" s="1">
        <v>1</v>
      </c>
      <c r="AL154" s="1">
        <v>1</v>
      </c>
      <c r="AQ154" s="1">
        <v>1</v>
      </c>
      <c r="AS154" s="1">
        <v>3</v>
      </c>
      <c r="AU154" s="1">
        <v>26800000</v>
      </c>
      <c r="AW154" s="1">
        <v>849000</v>
      </c>
      <c r="AX154" s="1">
        <v>257000</v>
      </c>
      <c r="AZ154" s="1">
        <v>1</v>
      </c>
      <c r="BA154" s="1">
        <v>104.42</v>
      </c>
      <c r="CB154" s="1">
        <v>1</v>
      </c>
      <c r="CD154" s="1">
        <v>1</v>
      </c>
      <c r="CE154" s="1">
        <v>1</v>
      </c>
      <c r="CH154" s="1">
        <v>50</v>
      </c>
      <c r="CI154" s="1">
        <v>100</v>
      </c>
      <c r="CJ154" s="10">
        <f t="shared" si="29"/>
        <v>104.42</v>
      </c>
      <c r="CK154" s="10">
        <f t="shared" si="30"/>
        <v>3.4806666666666666</v>
      </c>
      <c r="CL154" s="1">
        <f t="shared" si="31"/>
        <v>3</v>
      </c>
      <c r="CM154" s="1">
        <v>5</v>
      </c>
      <c r="CN154" s="1">
        <f t="shared" si="32"/>
        <v>180</v>
      </c>
      <c r="CO154" s="11">
        <f t="shared" si="33"/>
        <v>31.642424242424244</v>
      </c>
      <c r="CP154" s="11">
        <f t="shared" si="34"/>
        <v>1518.8363636363636</v>
      </c>
      <c r="CQ154" s="11">
        <f t="shared" si="35"/>
        <v>4198.8363636363638</v>
      </c>
      <c r="CR154" s="9">
        <f t="shared" si="36"/>
        <v>4.2869019988221846E-2</v>
      </c>
      <c r="CS154" s="12">
        <f t="shared" si="37"/>
        <v>52.21</v>
      </c>
      <c r="CT154" s="12">
        <f t="shared" si="38"/>
        <v>1</v>
      </c>
      <c r="CU154" s="5">
        <f t="shared" si="39"/>
        <v>90</v>
      </c>
      <c r="CV154" s="5">
        <f t="shared" si="40"/>
        <v>14.420000000000002</v>
      </c>
      <c r="CW154" s="5" t="str">
        <f t="shared" si="41"/>
        <v>!</v>
      </c>
      <c r="CZ154" s="1">
        <v>1</v>
      </c>
      <c r="DA154" s="1">
        <v>2</v>
      </c>
      <c r="DP154" s="1">
        <v>5</v>
      </c>
      <c r="DQ154" s="1">
        <v>2</v>
      </c>
      <c r="DR154" s="1">
        <v>8.8000000000000007</v>
      </c>
      <c r="DS154" s="1">
        <v>1</v>
      </c>
      <c r="DT154" s="1">
        <v>5</v>
      </c>
      <c r="DU154" s="1">
        <v>4</v>
      </c>
      <c r="DV154" s="1">
        <v>2</v>
      </c>
      <c r="DW154" s="1">
        <v>9.4</v>
      </c>
      <c r="DX154" s="1">
        <v>1</v>
      </c>
      <c r="DY154" s="1">
        <v>1</v>
      </c>
      <c r="DZ154" s="1">
        <v>4</v>
      </c>
    </row>
    <row r="155" spans="1:203">
      <c r="A155" s="5">
        <v>100090000000</v>
      </c>
      <c r="B155" s="1">
        <v>1</v>
      </c>
      <c r="C155" s="1">
        <v>1</v>
      </c>
      <c r="D155" s="1">
        <v>1</v>
      </c>
      <c r="E155" s="1" t="s">
        <v>853</v>
      </c>
      <c r="F155" s="1" t="s">
        <v>854</v>
      </c>
      <c r="J155" s="1">
        <v>2</v>
      </c>
      <c r="K155" s="2">
        <v>43140</v>
      </c>
      <c r="O155" s="1" t="s">
        <v>221</v>
      </c>
      <c r="P155" s="1" t="s">
        <v>548</v>
      </c>
      <c r="Q155" s="1" t="s">
        <v>549</v>
      </c>
      <c r="R155" s="4">
        <v>14093</v>
      </c>
      <c r="W155" s="1" t="s">
        <v>224</v>
      </c>
      <c r="X155" s="1" t="s">
        <v>551</v>
      </c>
      <c r="Y155" s="1">
        <v>20</v>
      </c>
      <c r="AJ155" s="1">
        <v>1</v>
      </c>
      <c r="AL155" s="1">
        <v>1</v>
      </c>
      <c r="AQ155" s="1">
        <v>1</v>
      </c>
      <c r="AU155" s="1">
        <v>9800000</v>
      </c>
      <c r="AW155" s="1">
        <v>168000</v>
      </c>
      <c r="AX155" s="1">
        <v>51000</v>
      </c>
      <c r="AZ155" s="1">
        <v>2</v>
      </c>
      <c r="BA155" s="1">
        <v>193.53</v>
      </c>
      <c r="BG155" s="1">
        <v>2</v>
      </c>
      <c r="BK155" s="1">
        <v>0</v>
      </c>
      <c r="CB155" s="1">
        <v>4</v>
      </c>
      <c r="CC155" s="1">
        <v>1</v>
      </c>
      <c r="CD155" s="1">
        <v>1</v>
      </c>
      <c r="CE155" s="1">
        <v>1</v>
      </c>
      <c r="CH155" s="1">
        <v>50</v>
      </c>
      <c r="CI155" s="1">
        <v>100</v>
      </c>
      <c r="CJ155" s="10">
        <f t="shared" si="29"/>
        <v>193.53</v>
      </c>
      <c r="CK155" s="10">
        <f t="shared" si="30"/>
        <v>6.4509999999999996</v>
      </c>
      <c r="CL155" s="1">
        <f t="shared" si="31"/>
        <v>6</v>
      </c>
      <c r="CM155" s="1">
        <v>5</v>
      </c>
      <c r="CN155" s="1">
        <f t="shared" si="32"/>
        <v>360</v>
      </c>
      <c r="CO155" s="11">
        <f t="shared" si="33"/>
        <v>58.645454545454548</v>
      </c>
      <c r="CP155" s="11">
        <f t="shared" si="34"/>
        <v>2814.9818181818182</v>
      </c>
      <c r="CQ155" s="11">
        <f t="shared" si="35"/>
        <v>3794.9818181818182</v>
      </c>
      <c r="CR155" s="9">
        <f t="shared" si="36"/>
        <v>9.4862114562771896E-2</v>
      </c>
      <c r="CS155" s="12">
        <f t="shared" si="37"/>
        <v>96.765000000000001</v>
      </c>
      <c r="CT155" s="12">
        <f t="shared" si="38"/>
        <v>3</v>
      </c>
      <c r="CU155" s="5">
        <f t="shared" si="39"/>
        <v>270</v>
      </c>
      <c r="CV155" s="5">
        <f t="shared" si="40"/>
        <v>-76.47</v>
      </c>
      <c r="CW155" s="5" t="str">
        <f t="shared" si="41"/>
        <v/>
      </c>
      <c r="DA155" s="1">
        <v>2</v>
      </c>
      <c r="DP155" s="1">
        <v>5</v>
      </c>
      <c r="DQ155" s="1">
        <v>1</v>
      </c>
      <c r="DR155" s="1">
        <v>14</v>
      </c>
      <c r="DT155" s="1">
        <v>8</v>
      </c>
      <c r="DU155" s="1">
        <v>4</v>
      </c>
      <c r="DV155" s="1">
        <v>1</v>
      </c>
      <c r="DW155" s="1">
        <v>2</v>
      </c>
      <c r="DY155" s="1">
        <v>4</v>
      </c>
      <c r="DZ155" s="1">
        <v>4</v>
      </c>
      <c r="EK155" s="1">
        <v>1</v>
      </c>
    </row>
    <row r="156" spans="1:203">
      <c r="A156" s="5">
        <v>100090000000</v>
      </c>
      <c r="B156" s="1">
        <v>1</v>
      </c>
      <c r="C156" s="1">
        <v>1</v>
      </c>
      <c r="D156" s="1">
        <v>1</v>
      </c>
      <c r="E156" s="1" t="s">
        <v>853</v>
      </c>
      <c r="F156" s="1" t="s">
        <v>854</v>
      </c>
      <c r="J156" s="1">
        <v>2</v>
      </c>
      <c r="K156" s="2">
        <v>43140</v>
      </c>
      <c r="O156" s="1" t="s">
        <v>221</v>
      </c>
      <c r="P156" s="1" t="s">
        <v>602</v>
      </c>
      <c r="Q156" s="1" t="s">
        <v>855</v>
      </c>
      <c r="R156" s="3">
        <v>43358</v>
      </c>
      <c r="W156" s="1" t="s">
        <v>224</v>
      </c>
      <c r="X156" s="1" t="s">
        <v>856</v>
      </c>
      <c r="Y156" s="1">
        <v>9</v>
      </c>
      <c r="AJ156" s="1">
        <v>1</v>
      </c>
      <c r="AL156" s="1">
        <v>2</v>
      </c>
      <c r="AQ156" s="1">
        <v>1</v>
      </c>
      <c r="AU156" s="1">
        <v>41800000</v>
      </c>
      <c r="AW156" s="1">
        <v>1037000</v>
      </c>
      <c r="AX156" s="1">
        <v>314000</v>
      </c>
      <c r="AZ156" s="1">
        <v>2</v>
      </c>
      <c r="BA156" s="1">
        <v>133.37</v>
      </c>
      <c r="BG156" s="1">
        <v>2</v>
      </c>
      <c r="CB156" s="1">
        <v>1</v>
      </c>
      <c r="CD156" s="1">
        <v>1</v>
      </c>
      <c r="CE156" s="1">
        <v>1</v>
      </c>
      <c r="CH156" s="1">
        <v>50</v>
      </c>
      <c r="CI156" s="1">
        <v>100</v>
      </c>
      <c r="CJ156" s="10">
        <f t="shared" si="29"/>
        <v>133.37</v>
      </c>
      <c r="CK156" s="10">
        <f t="shared" si="30"/>
        <v>4.4456666666666669</v>
      </c>
      <c r="CL156" s="1">
        <f t="shared" si="31"/>
        <v>4</v>
      </c>
      <c r="CM156" s="1">
        <v>5</v>
      </c>
      <c r="CN156" s="1">
        <f t="shared" si="32"/>
        <v>240</v>
      </c>
      <c r="CO156" s="11">
        <f t="shared" si="33"/>
        <v>40.415151515151521</v>
      </c>
      <c r="CP156" s="11">
        <f t="shared" si="34"/>
        <v>1939.927272727273</v>
      </c>
      <c r="CQ156" s="11">
        <f t="shared" si="35"/>
        <v>6119.9272727272728</v>
      </c>
      <c r="CR156" s="9">
        <f t="shared" si="36"/>
        <v>3.921615230127512E-2</v>
      </c>
      <c r="CS156" s="12">
        <f t="shared" si="37"/>
        <v>66.685000000000002</v>
      </c>
      <c r="CT156" s="12">
        <f t="shared" si="38"/>
        <v>2</v>
      </c>
      <c r="CU156" s="5">
        <f t="shared" si="39"/>
        <v>180</v>
      </c>
      <c r="CV156" s="5">
        <f t="shared" si="40"/>
        <v>-46.629999999999995</v>
      </c>
      <c r="CW156" s="5" t="str">
        <f t="shared" si="41"/>
        <v/>
      </c>
      <c r="CZ156" s="1">
        <v>1</v>
      </c>
      <c r="DA156" s="1">
        <v>2</v>
      </c>
      <c r="DP156" s="1">
        <v>1</v>
      </c>
      <c r="DQ156" s="1">
        <v>1</v>
      </c>
      <c r="DR156" s="1">
        <v>15.8</v>
      </c>
      <c r="DS156" s="1">
        <v>2</v>
      </c>
      <c r="DT156" s="1">
        <v>8</v>
      </c>
      <c r="DU156" s="1">
        <v>5</v>
      </c>
      <c r="EK156" s="1">
        <v>1</v>
      </c>
    </row>
    <row r="157" spans="1:203">
      <c r="A157" s="5">
        <v>100090000000</v>
      </c>
      <c r="B157" s="1">
        <v>1</v>
      </c>
      <c r="C157" s="1">
        <v>1</v>
      </c>
      <c r="D157" s="1">
        <v>1</v>
      </c>
      <c r="E157" s="1" t="s">
        <v>835</v>
      </c>
      <c r="F157" s="1" t="s">
        <v>836</v>
      </c>
      <c r="G157" s="1" t="s">
        <v>837</v>
      </c>
      <c r="H157" s="1" t="s">
        <v>838</v>
      </c>
      <c r="I157" s="1" t="s">
        <v>839</v>
      </c>
      <c r="J157" s="1">
        <v>2</v>
      </c>
      <c r="K157" s="2">
        <v>43140</v>
      </c>
      <c r="O157" s="1" t="s">
        <v>221</v>
      </c>
      <c r="P157" s="1" t="s">
        <v>324</v>
      </c>
      <c r="Q157" s="1" t="s">
        <v>840</v>
      </c>
      <c r="R157" s="1" t="s">
        <v>858</v>
      </c>
      <c r="W157" s="1" t="s">
        <v>257</v>
      </c>
      <c r="X157" s="1" t="s">
        <v>859</v>
      </c>
      <c r="Y157" s="1">
        <v>22</v>
      </c>
      <c r="AJ157" s="1">
        <v>1</v>
      </c>
      <c r="AL157" s="1">
        <v>2</v>
      </c>
      <c r="AQ157" s="1">
        <v>1</v>
      </c>
      <c r="AR157" s="1">
        <v>4</v>
      </c>
      <c r="AS157" s="1">
        <v>3</v>
      </c>
      <c r="AU157" s="1">
        <v>23200000</v>
      </c>
      <c r="AW157" s="1">
        <v>683000</v>
      </c>
      <c r="AX157" s="1">
        <v>207000</v>
      </c>
      <c r="AZ157" s="1">
        <v>2</v>
      </c>
      <c r="BA157" s="1">
        <v>112.37</v>
      </c>
      <c r="BG157" s="1">
        <v>1</v>
      </c>
      <c r="BK157" s="1">
        <v>0</v>
      </c>
      <c r="CB157" s="1">
        <v>1</v>
      </c>
      <c r="CD157" s="1">
        <v>1</v>
      </c>
      <c r="CE157" s="1">
        <v>1</v>
      </c>
      <c r="CG157" s="1">
        <v>1</v>
      </c>
      <c r="CH157" s="1">
        <v>50</v>
      </c>
      <c r="CI157" s="1">
        <v>100</v>
      </c>
      <c r="CJ157" s="10">
        <f t="shared" si="29"/>
        <v>112.37</v>
      </c>
      <c r="CK157" s="10">
        <f t="shared" si="30"/>
        <v>3.7456666666666667</v>
      </c>
      <c r="CL157" s="1">
        <f t="shared" si="31"/>
        <v>4</v>
      </c>
      <c r="CM157" s="1">
        <v>5</v>
      </c>
      <c r="CN157" s="1">
        <f t="shared" si="32"/>
        <v>240</v>
      </c>
      <c r="CO157" s="11">
        <f t="shared" si="33"/>
        <v>34.051515151515154</v>
      </c>
      <c r="CP157" s="11">
        <f t="shared" si="34"/>
        <v>1634.4727272727275</v>
      </c>
      <c r="CQ157" s="11">
        <f t="shared" si="35"/>
        <v>3954.4727272727278</v>
      </c>
      <c r="CR157" s="9">
        <f t="shared" si="36"/>
        <v>6.0690771324530102E-2</v>
      </c>
      <c r="CS157" s="12">
        <f t="shared" si="37"/>
        <v>56.185000000000002</v>
      </c>
      <c r="CT157" s="12">
        <f t="shared" si="38"/>
        <v>1</v>
      </c>
      <c r="CU157" s="5">
        <f t="shared" si="39"/>
        <v>90</v>
      </c>
      <c r="CV157" s="5">
        <f t="shared" si="40"/>
        <v>22.370000000000005</v>
      </c>
      <c r="CW157" s="5" t="str">
        <f t="shared" si="41"/>
        <v>!</v>
      </c>
      <c r="CZ157" s="1">
        <v>1</v>
      </c>
      <c r="DA157" s="1">
        <v>1</v>
      </c>
      <c r="DP157" s="1">
        <v>1</v>
      </c>
      <c r="DQ157" s="1">
        <v>2</v>
      </c>
      <c r="DR157" s="1">
        <v>10.1</v>
      </c>
      <c r="DS157" s="1">
        <v>1</v>
      </c>
      <c r="DT157" s="1">
        <v>5</v>
      </c>
      <c r="DU157" s="1">
        <v>4.5</v>
      </c>
    </row>
    <row r="158" spans="1:203">
      <c r="A158" s="5">
        <v>100090000000</v>
      </c>
      <c r="B158" s="1">
        <v>1</v>
      </c>
      <c r="C158" s="1">
        <v>1</v>
      </c>
      <c r="D158" s="1">
        <v>1</v>
      </c>
      <c r="E158" s="1" t="s">
        <v>860</v>
      </c>
      <c r="F158" s="1" t="s">
        <v>861</v>
      </c>
      <c r="J158" s="1">
        <v>2</v>
      </c>
      <c r="K158" s="2">
        <v>43140</v>
      </c>
      <c r="O158" s="1" t="s">
        <v>221</v>
      </c>
      <c r="P158" s="1" t="s">
        <v>504</v>
      </c>
      <c r="Q158" s="1" t="s">
        <v>862</v>
      </c>
      <c r="W158" s="1" t="s">
        <v>319</v>
      </c>
      <c r="X158" s="1" t="s">
        <v>506</v>
      </c>
      <c r="AA158" s="1">
        <v>17</v>
      </c>
      <c r="AD158" s="1">
        <v>5</v>
      </c>
      <c r="AJ158" s="1">
        <v>1</v>
      </c>
      <c r="AL158" s="1">
        <v>2</v>
      </c>
      <c r="AQ158" s="1">
        <v>4</v>
      </c>
      <c r="AR158" s="1">
        <v>1</v>
      </c>
      <c r="AU158" s="1">
        <v>20000000</v>
      </c>
      <c r="AW158" s="1">
        <v>403000</v>
      </c>
      <c r="AX158" s="1">
        <v>122000</v>
      </c>
      <c r="AZ158" s="1">
        <v>1</v>
      </c>
      <c r="BA158" s="1">
        <v>164.41</v>
      </c>
      <c r="BG158" s="1">
        <v>2</v>
      </c>
      <c r="CB158" s="1">
        <v>1</v>
      </c>
      <c r="CD158" s="1">
        <v>2</v>
      </c>
      <c r="CG158" s="1">
        <v>1</v>
      </c>
      <c r="CH158" s="1">
        <v>50</v>
      </c>
      <c r="CI158" s="1">
        <v>100</v>
      </c>
      <c r="CJ158" s="10">
        <f t="shared" si="29"/>
        <v>164.41</v>
      </c>
      <c r="CK158" s="10">
        <f t="shared" si="30"/>
        <v>5.4803333333333333</v>
      </c>
      <c r="CL158" s="1">
        <f t="shared" si="31"/>
        <v>5</v>
      </c>
      <c r="CM158" s="1">
        <v>5</v>
      </c>
      <c r="CN158" s="1">
        <f t="shared" si="32"/>
        <v>300</v>
      </c>
      <c r="CO158" s="11">
        <f t="shared" si="33"/>
        <v>49.82121212121212</v>
      </c>
      <c r="CP158" s="11">
        <f t="shared" si="34"/>
        <v>2391.4181818181814</v>
      </c>
      <c r="CQ158" s="11">
        <f t="shared" si="35"/>
        <v>4391.4181818181814</v>
      </c>
      <c r="CR158" s="9">
        <f t="shared" si="36"/>
        <v>6.8315060779702563E-2</v>
      </c>
      <c r="CS158" s="12">
        <f t="shared" si="37"/>
        <v>82.204999999999998</v>
      </c>
      <c r="CT158" s="12">
        <f t="shared" si="38"/>
        <v>2</v>
      </c>
      <c r="CU158" s="5">
        <f t="shared" si="39"/>
        <v>180</v>
      </c>
      <c r="CV158" s="5">
        <f t="shared" si="40"/>
        <v>-15.590000000000003</v>
      </c>
      <c r="CW158" s="5" t="str">
        <f t="shared" si="41"/>
        <v/>
      </c>
      <c r="CZ158" s="1">
        <v>1</v>
      </c>
      <c r="DP158" s="1">
        <v>2</v>
      </c>
      <c r="GU158" s="1" t="s">
        <v>863</v>
      </c>
    </row>
    <row r="159" spans="1:203">
      <c r="A159" s="5">
        <v>100090000000</v>
      </c>
      <c r="B159" s="1">
        <v>1</v>
      </c>
      <c r="C159" s="1">
        <v>1</v>
      </c>
      <c r="D159" s="1">
        <v>1</v>
      </c>
      <c r="E159" s="1" t="s">
        <v>864</v>
      </c>
      <c r="F159" s="1" t="s">
        <v>865</v>
      </c>
      <c r="J159" s="1">
        <v>2</v>
      </c>
      <c r="K159" s="2">
        <v>43140</v>
      </c>
      <c r="L159" s="2">
        <v>43140</v>
      </c>
      <c r="O159" s="1" t="s">
        <v>221</v>
      </c>
      <c r="P159" s="1" t="s">
        <v>479</v>
      </c>
      <c r="Q159" s="1" t="s">
        <v>866</v>
      </c>
      <c r="R159" s="1" t="s">
        <v>867</v>
      </c>
      <c r="W159" s="1" t="s">
        <v>481</v>
      </c>
      <c r="X159" s="1" t="s">
        <v>482</v>
      </c>
      <c r="Y159" s="1">
        <v>15</v>
      </c>
      <c r="AJ159" s="1">
        <v>2</v>
      </c>
      <c r="AL159" s="1">
        <v>2</v>
      </c>
      <c r="AQ159" s="1">
        <v>4</v>
      </c>
      <c r="AR159" s="1">
        <v>1</v>
      </c>
      <c r="AU159" s="1">
        <v>15000000</v>
      </c>
      <c r="AW159" s="1">
        <v>503000</v>
      </c>
      <c r="AX159" s="1">
        <v>152000</v>
      </c>
      <c r="AZ159" s="1">
        <v>1</v>
      </c>
      <c r="BA159" s="1">
        <v>98.72</v>
      </c>
      <c r="BG159" s="1">
        <v>2</v>
      </c>
      <c r="BK159" s="1">
        <v>0</v>
      </c>
      <c r="CB159" s="1">
        <v>1</v>
      </c>
      <c r="CD159" s="1">
        <v>1</v>
      </c>
      <c r="CE159" s="1">
        <v>1</v>
      </c>
      <c r="CG159" s="1">
        <v>1</v>
      </c>
      <c r="CH159" s="1">
        <v>50</v>
      </c>
      <c r="CI159" s="1">
        <v>80</v>
      </c>
      <c r="CJ159" s="10">
        <f t="shared" si="29"/>
        <v>78.975999999999999</v>
      </c>
      <c r="CK159" s="10">
        <f t="shared" si="30"/>
        <v>2.6325333333333334</v>
      </c>
      <c r="CL159" s="1">
        <f t="shared" si="31"/>
        <v>3</v>
      </c>
      <c r="CM159" s="1">
        <v>5</v>
      </c>
      <c r="CN159" s="1">
        <f t="shared" si="32"/>
        <v>180</v>
      </c>
      <c r="CO159" s="11">
        <f t="shared" si="33"/>
        <v>23.932121212121213</v>
      </c>
      <c r="CP159" s="11">
        <f t="shared" si="34"/>
        <v>1148.7418181818182</v>
      </c>
      <c r="CQ159" s="11">
        <f t="shared" si="35"/>
        <v>2648.7418181818184</v>
      </c>
      <c r="CR159" s="9">
        <f t="shared" si="36"/>
        <v>6.7956793208164695E-2</v>
      </c>
      <c r="CS159" s="12">
        <f t="shared" si="37"/>
        <v>49.36</v>
      </c>
      <c r="CT159" s="12">
        <f t="shared" si="38"/>
        <v>1</v>
      </c>
      <c r="CU159" s="5">
        <f t="shared" si="39"/>
        <v>90</v>
      </c>
      <c r="CV159" s="5">
        <f t="shared" si="40"/>
        <v>-11.024000000000001</v>
      </c>
      <c r="CW159" s="5" t="str">
        <f t="shared" si="41"/>
        <v/>
      </c>
      <c r="CZ159" s="1">
        <v>2</v>
      </c>
      <c r="DP159" s="1">
        <v>1</v>
      </c>
      <c r="DQ159" s="1">
        <v>1</v>
      </c>
      <c r="DR159" s="1">
        <v>8</v>
      </c>
      <c r="DT159" s="1">
        <v>1</v>
      </c>
      <c r="DU159" s="1">
        <v>6</v>
      </c>
      <c r="EK159" s="1">
        <v>1</v>
      </c>
    </row>
    <row r="160" spans="1:203">
      <c r="A160" s="5">
        <v>100090000000</v>
      </c>
      <c r="B160" s="1">
        <v>1</v>
      </c>
      <c r="C160" s="1">
        <v>1</v>
      </c>
      <c r="D160" s="1">
        <v>1</v>
      </c>
      <c r="E160" s="1" t="s">
        <v>868</v>
      </c>
      <c r="F160" s="1" t="s">
        <v>869</v>
      </c>
      <c r="G160" s="1" t="s">
        <v>870</v>
      </c>
      <c r="H160" s="1" t="s">
        <v>871</v>
      </c>
      <c r="J160" s="1">
        <v>2</v>
      </c>
      <c r="K160" s="2">
        <v>43140</v>
      </c>
      <c r="O160" s="1" t="s">
        <v>221</v>
      </c>
      <c r="P160" s="1" t="s">
        <v>428</v>
      </c>
      <c r="Q160" s="1" t="s">
        <v>872</v>
      </c>
      <c r="W160" s="1" t="s">
        <v>436</v>
      </c>
      <c r="X160" s="1" t="s">
        <v>437</v>
      </c>
      <c r="Y160" s="1">
        <v>5</v>
      </c>
      <c r="AJ160" s="1">
        <v>2</v>
      </c>
      <c r="AL160" s="1">
        <v>2</v>
      </c>
      <c r="AQ160" s="1">
        <v>4</v>
      </c>
      <c r="AR160" s="1">
        <v>1</v>
      </c>
      <c r="AU160" s="1">
        <v>23000000</v>
      </c>
      <c r="AW160" s="1">
        <v>297000</v>
      </c>
      <c r="AX160" s="1">
        <v>90000</v>
      </c>
      <c r="AZ160" s="1">
        <v>1</v>
      </c>
      <c r="BA160" s="1">
        <v>256.85000000000002</v>
      </c>
      <c r="CB160" s="1">
        <v>1</v>
      </c>
      <c r="CD160" s="1">
        <v>1</v>
      </c>
      <c r="CE160" s="1">
        <v>11</v>
      </c>
      <c r="CH160" s="1">
        <v>60</v>
      </c>
      <c r="CI160" s="1">
        <v>200</v>
      </c>
      <c r="CJ160" s="10">
        <f t="shared" si="29"/>
        <v>513.70000000000005</v>
      </c>
      <c r="CK160" s="10">
        <f t="shared" si="30"/>
        <v>17.123333333333335</v>
      </c>
      <c r="CL160" s="1">
        <f t="shared" si="31"/>
        <v>17</v>
      </c>
      <c r="CM160" s="1">
        <v>5</v>
      </c>
      <c r="CN160" s="1">
        <f t="shared" si="32"/>
        <v>1020</v>
      </c>
      <c r="CO160" s="11">
        <f t="shared" si="33"/>
        <v>155.66666666666669</v>
      </c>
      <c r="CP160" s="11">
        <f t="shared" si="34"/>
        <v>7472.0000000000009</v>
      </c>
      <c r="CQ160" s="11">
        <f t="shared" si="35"/>
        <v>9772</v>
      </c>
      <c r="CR160" s="9">
        <f t="shared" si="36"/>
        <v>0.10437986082685223</v>
      </c>
      <c r="CS160" s="12">
        <f t="shared" si="37"/>
        <v>154.11000000000001</v>
      </c>
      <c r="CT160" s="12">
        <f t="shared" si="38"/>
        <v>5</v>
      </c>
      <c r="CU160" s="5">
        <f t="shared" si="39"/>
        <v>450</v>
      </c>
      <c r="CV160" s="5">
        <f t="shared" si="40"/>
        <v>63.700000000000045</v>
      </c>
      <c r="CW160" s="5" t="str">
        <f t="shared" si="41"/>
        <v>!</v>
      </c>
      <c r="CZ160" s="1">
        <v>1</v>
      </c>
    </row>
    <row r="161" spans="1:205">
      <c r="A161" s="5">
        <v>100090000000</v>
      </c>
      <c r="B161" s="1">
        <v>1</v>
      </c>
      <c r="C161" s="1">
        <v>1</v>
      </c>
      <c r="D161" s="1">
        <v>1</v>
      </c>
      <c r="E161" s="1" t="s">
        <v>438</v>
      </c>
      <c r="F161" s="1" t="s">
        <v>439</v>
      </c>
      <c r="J161" s="1">
        <v>2</v>
      </c>
      <c r="K161" s="2">
        <v>43140</v>
      </c>
      <c r="O161" s="1" t="s">
        <v>221</v>
      </c>
      <c r="P161" s="1" t="s">
        <v>440</v>
      </c>
      <c r="Q161" s="1" t="s">
        <v>873</v>
      </c>
      <c r="W161" s="1" t="s">
        <v>224</v>
      </c>
      <c r="X161" s="1" t="s">
        <v>442</v>
      </c>
      <c r="Y161" s="1">
        <v>15</v>
      </c>
      <c r="AJ161" s="1">
        <v>1</v>
      </c>
      <c r="AL161" s="1">
        <v>4</v>
      </c>
      <c r="AM161" s="1">
        <v>201803</v>
      </c>
      <c r="AQ161" s="1">
        <v>1</v>
      </c>
      <c r="AS161" s="1">
        <v>3</v>
      </c>
      <c r="AU161" s="1">
        <v>12300000</v>
      </c>
      <c r="AW161" s="1">
        <v>252000</v>
      </c>
      <c r="AX161" s="1">
        <v>77000</v>
      </c>
      <c r="AZ161" s="1">
        <v>1</v>
      </c>
      <c r="BA161" s="1">
        <v>161.82</v>
      </c>
      <c r="BG161" s="1">
        <v>2</v>
      </c>
      <c r="CB161" s="1">
        <v>1</v>
      </c>
      <c r="CD161" s="1">
        <v>1</v>
      </c>
      <c r="CE161" s="1">
        <v>99</v>
      </c>
      <c r="CG161" s="1">
        <v>1</v>
      </c>
      <c r="CH161" s="1">
        <v>50</v>
      </c>
      <c r="CI161" s="1">
        <v>100</v>
      </c>
      <c r="CJ161" s="10">
        <f t="shared" si="29"/>
        <v>161.82</v>
      </c>
      <c r="CK161" s="10">
        <f t="shared" si="30"/>
        <v>5.3940000000000001</v>
      </c>
      <c r="CL161" s="1">
        <f t="shared" si="31"/>
        <v>5</v>
      </c>
      <c r="CM161" s="1">
        <v>5</v>
      </c>
      <c r="CN161" s="1">
        <f t="shared" si="32"/>
        <v>300</v>
      </c>
      <c r="CO161" s="11">
        <f t="shared" si="33"/>
        <v>49.036363636363639</v>
      </c>
      <c r="CP161" s="11">
        <f t="shared" si="34"/>
        <v>2353.7454545454543</v>
      </c>
      <c r="CQ161" s="11">
        <f t="shared" si="35"/>
        <v>3583.7454545454543</v>
      </c>
      <c r="CR161" s="9">
        <f t="shared" si="36"/>
        <v>8.3711302547867655E-2</v>
      </c>
      <c r="CS161" s="12">
        <f t="shared" si="37"/>
        <v>80.91</v>
      </c>
      <c r="CT161" s="12">
        <f t="shared" si="38"/>
        <v>2</v>
      </c>
      <c r="CU161" s="5">
        <f t="shared" si="39"/>
        <v>180</v>
      </c>
      <c r="CV161" s="5">
        <f t="shared" si="40"/>
        <v>-18.180000000000007</v>
      </c>
      <c r="CW161" s="5" t="str">
        <f t="shared" si="41"/>
        <v/>
      </c>
      <c r="CZ161" s="1">
        <v>1</v>
      </c>
      <c r="DA161" s="1">
        <v>2</v>
      </c>
      <c r="GQ161" s="1" t="s">
        <v>874</v>
      </c>
      <c r="GR161" s="1">
        <v>400</v>
      </c>
    </row>
    <row r="162" spans="1:205">
      <c r="A162" s="5">
        <v>100090000000</v>
      </c>
      <c r="B162" s="1">
        <v>1</v>
      </c>
      <c r="C162" s="1">
        <v>1</v>
      </c>
      <c r="D162" s="1">
        <v>1</v>
      </c>
      <c r="E162" s="1" t="s">
        <v>860</v>
      </c>
      <c r="F162" s="1" t="s">
        <v>861</v>
      </c>
      <c r="J162" s="1">
        <v>2</v>
      </c>
      <c r="K162" s="2">
        <v>43140</v>
      </c>
      <c r="O162" s="1" t="s">
        <v>221</v>
      </c>
      <c r="P162" s="1" t="s">
        <v>248</v>
      </c>
      <c r="Q162" s="1" t="s">
        <v>875</v>
      </c>
      <c r="W162" s="1" t="s">
        <v>224</v>
      </c>
      <c r="X162" s="1" t="s">
        <v>250</v>
      </c>
      <c r="Y162" s="1">
        <v>4</v>
      </c>
      <c r="AJ162" s="1">
        <v>1</v>
      </c>
      <c r="AL162" s="1">
        <v>2</v>
      </c>
      <c r="AQ162" s="1">
        <v>1</v>
      </c>
      <c r="AS162" s="1">
        <v>3</v>
      </c>
      <c r="AU162" s="1">
        <v>17200000</v>
      </c>
      <c r="AW162" s="1">
        <v>552000</v>
      </c>
      <c r="AX162" s="1">
        <v>167000</v>
      </c>
      <c r="AZ162" s="1">
        <v>2</v>
      </c>
      <c r="BA162" s="1">
        <v>103.07</v>
      </c>
      <c r="CB162" s="1">
        <v>1</v>
      </c>
      <c r="CD162" s="1">
        <v>1</v>
      </c>
      <c r="CE162" s="1">
        <v>12</v>
      </c>
      <c r="CG162" s="1">
        <v>1</v>
      </c>
      <c r="CH162" s="1">
        <v>60</v>
      </c>
      <c r="CI162" s="1">
        <v>200</v>
      </c>
      <c r="CJ162" s="10">
        <f t="shared" si="29"/>
        <v>206.14</v>
      </c>
      <c r="CK162" s="10">
        <f t="shared" si="30"/>
        <v>6.8713333333333333</v>
      </c>
      <c r="CL162" s="1">
        <f t="shared" si="31"/>
        <v>7</v>
      </c>
      <c r="CM162" s="1">
        <v>5</v>
      </c>
      <c r="CN162" s="1">
        <f t="shared" si="32"/>
        <v>420</v>
      </c>
      <c r="CO162" s="11">
        <f t="shared" si="33"/>
        <v>62.466666666666669</v>
      </c>
      <c r="CP162" s="11">
        <f t="shared" si="34"/>
        <v>2998.4</v>
      </c>
      <c r="CQ162" s="11">
        <f t="shared" si="35"/>
        <v>4718.3999999999996</v>
      </c>
      <c r="CR162" s="9">
        <f t="shared" si="36"/>
        <v>8.9013224821973561E-2</v>
      </c>
      <c r="CS162" s="12">
        <f t="shared" si="37"/>
        <v>61.841999999999992</v>
      </c>
      <c r="CT162" s="12">
        <f t="shared" si="38"/>
        <v>2</v>
      </c>
      <c r="CU162" s="5">
        <f t="shared" si="39"/>
        <v>180</v>
      </c>
      <c r="CV162" s="5">
        <f t="shared" si="40"/>
        <v>26.139999999999986</v>
      </c>
      <c r="CW162" s="5" t="str">
        <f t="shared" si="41"/>
        <v>!</v>
      </c>
      <c r="CZ162" s="1">
        <v>1</v>
      </c>
      <c r="DA162" s="1">
        <v>2</v>
      </c>
      <c r="GU162" s="1" t="s">
        <v>876</v>
      </c>
    </row>
    <row r="163" spans="1:205">
      <c r="A163" s="5">
        <v>100090000000</v>
      </c>
      <c r="B163" s="1">
        <v>1</v>
      </c>
      <c r="C163" s="1">
        <v>1</v>
      </c>
      <c r="D163" s="1">
        <v>1</v>
      </c>
      <c r="E163" s="1" t="s">
        <v>860</v>
      </c>
      <c r="F163" s="1" t="s">
        <v>861</v>
      </c>
      <c r="J163" s="1">
        <v>2</v>
      </c>
      <c r="K163" s="2">
        <v>43140</v>
      </c>
      <c r="O163" s="1" t="s">
        <v>221</v>
      </c>
      <c r="P163" s="1" t="s">
        <v>248</v>
      </c>
      <c r="Q163" s="1" t="s">
        <v>875</v>
      </c>
      <c r="W163" s="1" t="s">
        <v>224</v>
      </c>
      <c r="X163" s="1" t="s">
        <v>250</v>
      </c>
      <c r="Y163" s="1">
        <v>4</v>
      </c>
      <c r="AJ163" s="1">
        <v>1</v>
      </c>
      <c r="AL163" s="1">
        <v>2</v>
      </c>
      <c r="AQ163" s="1">
        <v>1</v>
      </c>
      <c r="AS163" s="1">
        <v>3</v>
      </c>
      <c r="AU163" s="1">
        <v>13800000</v>
      </c>
      <c r="AW163" s="1">
        <v>443000</v>
      </c>
      <c r="AX163" s="1">
        <v>134000</v>
      </c>
      <c r="AZ163" s="1">
        <v>2</v>
      </c>
      <c r="BA163" s="1">
        <v>103.07</v>
      </c>
      <c r="CB163" s="1">
        <v>1</v>
      </c>
      <c r="CD163" s="1">
        <v>1</v>
      </c>
      <c r="CE163" s="1">
        <v>12</v>
      </c>
      <c r="CG163" s="1">
        <v>1</v>
      </c>
      <c r="CH163" s="1">
        <v>60</v>
      </c>
      <c r="CI163" s="1">
        <v>200</v>
      </c>
      <c r="CJ163" s="10">
        <f t="shared" si="29"/>
        <v>206.14</v>
      </c>
      <c r="CK163" s="10">
        <f t="shared" si="30"/>
        <v>6.8713333333333333</v>
      </c>
      <c r="CL163" s="1">
        <f t="shared" si="31"/>
        <v>7</v>
      </c>
      <c r="CM163" s="1">
        <v>5</v>
      </c>
      <c r="CN163" s="1">
        <f t="shared" si="32"/>
        <v>420</v>
      </c>
      <c r="CO163" s="11">
        <f t="shared" si="33"/>
        <v>62.466666666666669</v>
      </c>
      <c r="CP163" s="11">
        <f t="shared" si="34"/>
        <v>2998.4</v>
      </c>
      <c r="CQ163" s="11">
        <f t="shared" si="35"/>
        <v>4378.3999999999996</v>
      </c>
      <c r="CR163" s="9">
        <f t="shared" si="36"/>
        <v>9.5925452219989049E-2</v>
      </c>
      <c r="CS163" s="12">
        <f t="shared" si="37"/>
        <v>61.841999999999992</v>
      </c>
      <c r="CT163" s="12">
        <f t="shared" si="38"/>
        <v>2</v>
      </c>
      <c r="CU163" s="5">
        <f t="shared" si="39"/>
        <v>180</v>
      </c>
      <c r="CV163" s="5">
        <f t="shared" si="40"/>
        <v>26.139999999999986</v>
      </c>
      <c r="CW163" s="5" t="str">
        <f t="shared" si="41"/>
        <v>!</v>
      </c>
      <c r="CZ163" s="1">
        <v>1</v>
      </c>
      <c r="DA163" s="1">
        <v>2</v>
      </c>
      <c r="GU163" s="1" t="s">
        <v>876</v>
      </c>
    </row>
    <row r="164" spans="1:205">
      <c r="A164" s="5">
        <v>100090000000</v>
      </c>
      <c r="B164" s="1">
        <v>1</v>
      </c>
      <c r="C164" s="1">
        <v>1</v>
      </c>
      <c r="D164" s="1">
        <v>1</v>
      </c>
      <c r="E164" s="1" t="s">
        <v>860</v>
      </c>
      <c r="F164" s="1" t="s">
        <v>861</v>
      </c>
      <c r="J164" s="1">
        <v>2</v>
      </c>
      <c r="K164" s="2">
        <v>43140</v>
      </c>
      <c r="O164" s="1" t="s">
        <v>221</v>
      </c>
      <c r="P164" s="1" t="s">
        <v>248</v>
      </c>
      <c r="Q164" s="1" t="s">
        <v>875</v>
      </c>
      <c r="W164" s="1" t="s">
        <v>224</v>
      </c>
      <c r="X164" s="1" t="s">
        <v>250</v>
      </c>
      <c r="Y164" s="1">
        <v>4</v>
      </c>
      <c r="AJ164" s="1">
        <v>1</v>
      </c>
      <c r="AL164" s="1">
        <v>2</v>
      </c>
      <c r="AQ164" s="1">
        <v>1</v>
      </c>
      <c r="AS164" s="1">
        <v>3</v>
      </c>
      <c r="AU164" s="1">
        <v>31000000</v>
      </c>
      <c r="AW164" s="1">
        <v>498000</v>
      </c>
      <c r="AX164" s="1">
        <v>151000</v>
      </c>
      <c r="AZ164" s="1">
        <v>2</v>
      </c>
      <c r="BA164" s="1">
        <v>206.14</v>
      </c>
      <c r="CB164" s="1">
        <v>1</v>
      </c>
      <c r="CD164" s="1">
        <v>1</v>
      </c>
      <c r="CE164" s="1">
        <v>12</v>
      </c>
      <c r="CG164" s="1">
        <v>1</v>
      </c>
      <c r="CH164" s="1">
        <v>60</v>
      </c>
      <c r="CI164" s="1">
        <v>200</v>
      </c>
      <c r="CJ164" s="10">
        <f t="shared" si="29"/>
        <v>412.28</v>
      </c>
      <c r="CK164" s="10">
        <f t="shared" si="30"/>
        <v>13.742666666666667</v>
      </c>
      <c r="CL164" s="1">
        <f t="shared" si="31"/>
        <v>14</v>
      </c>
      <c r="CM164" s="1">
        <v>5</v>
      </c>
      <c r="CN164" s="1">
        <f t="shared" si="32"/>
        <v>840</v>
      </c>
      <c r="CO164" s="11">
        <f t="shared" si="33"/>
        <v>124.93333333333334</v>
      </c>
      <c r="CP164" s="11">
        <f t="shared" si="34"/>
        <v>5996.8</v>
      </c>
      <c r="CQ164" s="11">
        <f t="shared" si="35"/>
        <v>9096.7999999999993</v>
      </c>
      <c r="CR164" s="9">
        <f t="shared" si="36"/>
        <v>9.2340163574004056E-2</v>
      </c>
      <c r="CS164" s="12">
        <f t="shared" si="37"/>
        <v>123.68399999999998</v>
      </c>
      <c r="CT164" s="12">
        <f t="shared" si="38"/>
        <v>4</v>
      </c>
      <c r="CU164" s="5">
        <f t="shared" si="39"/>
        <v>360</v>
      </c>
      <c r="CV164" s="5">
        <f t="shared" si="40"/>
        <v>52.279999999999973</v>
      </c>
      <c r="CW164" s="5" t="str">
        <f t="shared" si="41"/>
        <v>!</v>
      </c>
      <c r="CZ164" s="1">
        <v>1</v>
      </c>
      <c r="DA164" s="1">
        <v>2</v>
      </c>
      <c r="GU164" s="1" t="s">
        <v>876</v>
      </c>
    </row>
    <row r="165" spans="1:205">
      <c r="A165" s="5">
        <v>100090000000</v>
      </c>
      <c r="B165" s="1">
        <v>1</v>
      </c>
      <c r="C165" s="1">
        <v>1</v>
      </c>
      <c r="D165" s="1">
        <v>1</v>
      </c>
      <c r="E165" s="1" t="s">
        <v>860</v>
      </c>
      <c r="F165" s="1" t="s">
        <v>861</v>
      </c>
      <c r="J165" s="1">
        <v>2</v>
      </c>
      <c r="K165" s="2">
        <v>43140</v>
      </c>
      <c r="O165" s="1" t="s">
        <v>221</v>
      </c>
      <c r="P165" s="1" t="s">
        <v>248</v>
      </c>
      <c r="Q165" s="1" t="s">
        <v>877</v>
      </c>
      <c r="W165" s="1" t="s">
        <v>224</v>
      </c>
      <c r="X165" s="1" t="s">
        <v>250</v>
      </c>
      <c r="Y165" s="1">
        <v>15</v>
      </c>
      <c r="AJ165" s="1">
        <v>1</v>
      </c>
      <c r="AL165" s="1">
        <v>2</v>
      </c>
      <c r="AQ165" s="1">
        <v>1</v>
      </c>
      <c r="AS165" s="1">
        <v>3</v>
      </c>
      <c r="AU165" s="1">
        <v>21600000</v>
      </c>
      <c r="AW165" s="1">
        <v>218000</v>
      </c>
      <c r="AX165" s="1">
        <v>66000</v>
      </c>
      <c r="AZ165" s="1">
        <v>2</v>
      </c>
      <c r="BA165" s="1">
        <v>328.61</v>
      </c>
      <c r="CB165" s="1">
        <v>1</v>
      </c>
      <c r="CD165" s="1">
        <v>1</v>
      </c>
      <c r="CE165" s="1">
        <v>1</v>
      </c>
      <c r="CG165" s="1">
        <v>1</v>
      </c>
      <c r="CH165" s="1">
        <v>50</v>
      </c>
      <c r="CI165" s="1">
        <v>100</v>
      </c>
      <c r="CJ165" s="10">
        <f t="shared" si="29"/>
        <v>328.61</v>
      </c>
      <c r="CK165" s="10">
        <f t="shared" si="30"/>
        <v>10.953666666666667</v>
      </c>
      <c r="CL165" s="1">
        <f t="shared" si="31"/>
        <v>11</v>
      </c>
      <c r="CM165" s="1">
        <v>5</v>
      </c>
      <c r="CN165" s="1">
        <f t="shared" si="32"/>
        <v>660</v>
      </c>
      <c r="CO165" s="11">
        <f t="shared" si="33"/>
        <v>99.578787878787892</v>
      </c>
      <c r="CP165" s="11">
        <f t="shared" si="34"/>
        <v>4779.7818181818193</v>
      </c>
      <c r="CQ165" s="11">
        <f t="shared" si="35"/>
        <v>6939.7818181818193</v>
      </c>
      <c r="CR165" s="9">
        <f t="shared" si="36"/>
        <v>9.5103854457043432E-2</v>
      </c>
      <c r="CS165" s="12">
        <f t="shared" si="37"/>
        <v>164.30500000000001</v>
      </c>
      <c r="CT165" s="12">
        <f t="shared" si="38"/>
        <v>5</v>
      </c>
      <c r="CU165" s="5">
        <f t="shared" si="39"/>
        <v>450</v>
      </c>
      <c r="CV165" s="5">
        <f t="shared" si="40"/>
        <v>-121.38999999999999</v>
      </c>
      <c r="CW165" s="5" t="str">
        <f t="shared" si="41"/>
        <v/>
      </c>
      <c r="DA165" s="1">
        <v>2</v>
      </c>
      <c r="GU165" s="1" t="s">
        <v>878</v>
      </c>
    </row>
    <row r="166" spans="1:205">
      <c r="A166" s="5">
        <v>100090000000</v>
      </c>
      <c r="B166" s="1">
        <v>1</v>
      </c>
      <c r="C166" s="1">
        <v>1</v>
      </c>
      <c r="D166" s="1">
        <v>1</v>
      </c>
      <c r="E166" s="1" t="s">
        <v>860</v>
      </c>
      <c r="F166" s="1" t="s">
        <v>861</v>
      </c>
      <c r="J166" s="1">
        <v>2</v>
      </c>
      <c r="K166" s="2">
        <v>43140</v>
      </c>
      <c r="O166" s="1" t="s">
        <v>221</v>
      </c>
      <c r="P166" s="1" t="s">
        <v>248</v>
      </c>
      <c r="Q166" s="1" t="s">
        <v>877</v>
      </c>
      <c r="W166" s="1" t="s">
        <v>224</v>
      </c>
      <c r="X166" s="1" t="s">
        <v>250</v>
      </c>
      <c r="Y166" s="1">
        <v>15</v>
      </c>
      <c r="AJ166" s="1">
        <v>1</v>
      </c>
      <c r="AL166" s="1">
        <v>2</v>
      </c>
      <c r="AQ166" s="1">
        <v>1</v>
      </c>
      <c r="AS166" s="1">
        <v>3</v>
      </c>
      <c r="AU166" s="1">
        <v>11800000</v>
      </c>
      <c r="AW166" s="1">
        <v>244000</v>
      </c>
      <c r="AX166" s="1">
        <v>74000</v>
      </c>
      <c r="AZ166" s="1">
        <v>2</v>
      </c>
      <c r="BA166" s="1">
        <v>160</v>
      </c>
      <c r="CB166" s="1">
        <v>1</v>
      </c>
      <c r="CD166" s="1">
        <v>1</v>
      </c>
      <c r="CE166" s="1">
        <v>1</v>
      </c>
      <c r="CG166" s="1">
        <v>1</v>
      </c>
      <c r="CH166" s="1">
        <v>50</v>
      </c>
      <c r="CI166" s="1">
        <v>100</v>
      </c>
      <c r="CJ166" s="10">
        <f t="shared" si="29"/>
        <v>160</v>
      </c>
      <c r="CK166" s="10">
        <f t="shared" si="30"/>
        <v>5.333333333333333</v>
      </c>
      <c r="CL166" s="1">
        <f t="shared" si="31"/>
        <v>5</v>
      </c>
      <c r="CM166" s="1">
        <v>5</v>
      </c>
      <c r="CN166" s="1">
        <f t="shared" si="32"/>
        <v>300</v>
      </c>
      <c r="CO166" s="11">
        <f t="shared" si="33"/>
        <v>48.484848484848484</v>
      </c>
      <c r="CP166" s="11">
        <f t="shared" si="34"/>
        <v>2327.2727272727275</v>
      </c>
      <c r="CQ166" s="11">
        <f t="shared" si="35"/>
        <v>3507.2727272727275</v>
      </c>
      <c r="CR166" s="9">
        <f t="shared" si="36"/>
        <v>8.553654743390357E-2</v>
      </c>
      <c r="CS166" s="12">
        <f t="shared" si="37"/>
        <v>80</v>
      </c>
      <c r="CT166" s="12">
        <f t="shared" si="38"/>
        <v>2</v>
      </c>
      <c r="CU166" s="5">
        <f t="shared" si="39"/>
        <v>180</v>
      </c>
      <c r="CV166" s="5">
        <f t="shared" si="40"/>
        <v>-20</v>
      </c>
      <c r="CW166" s="5" t="str">
        <f t="shared" si="41"/>
        <v/>
      </c>
      <c r="DA166" s="1">
        <v>2</v>
      </c>
      <c r="GU166" s="1" t="s">
        <v>878</v>
      </c>
    </row>
    <row r="167" spans="1:205">
      <c r="A167" s="5">
        <v>100090000000</v>
      </c>
      <c r="B167" s="1">
        <v>1</v>
      </c>
      <c r="C167" s="1">
        <v>1</v>
      </c>
      <c r="D167" s="1">
        <v>1</v>
      </c>
      <c r="E167" s="1" t="s">
        <v>860</v>
      </c>
      <c r="F167" s="1" t="s">
        <v>861</v>
      </c>
      <c r="J167" s="1">
        <v>2</v>
      </c>
      <c r="K167" s="2">
        <v>43140</v>
      </c>
      <c r="O167" s="1" t="s">
        <v>221</v>
      </c>
      <c r="P167" s="1" t="s">
        <v>248</v>
      </c>
      <c r="Q167" s="1" t="s">
        <v>877</v>
      </c>
      <c r="W167" s="1" t="s">
        <v>224</v>
      </c>
      <c r="X167" s="1" t="s">
        <v>250</v>
      </c>
      <c r="Y167" s="1">
        <v>15</v>
      </c>
      <c r="AJ167" s="1">
        <v>1</v>
      </c>
      <c r="AL167" s="1">
        <v>2</v>
      </c>
      <c r="AQ167" s="1">
        <v>1</v>
      </c>
      <c r="AS167" s="1">
        <v>3</v>
      </c>
      <c r="AU167" s="1">
        <v>9800000</v>
      </c>
      <c r="AW167" s="1">
        <v>193000</v>
      </c>
      <c r="AX167" s="1">
        <v>59000</v>
      </c>
      <c r="AZ167" s="1">
        <v>2</v>
      </c>
      <c r="BA167" s="1">
        <v>168.61</v>
      </c>
      <c r="CB167" s="1">
        <v>1</v>
      </c>
      <c r="CD167" s="1">
        <v>1</v>
      </c>
      <c r="CE167" s="1">
        <v>1</v>
      </c>
      <c r="CG167" s="1">
        <v>1</v>
      </c>
      <c r="CH167" s="1">
        <v>50</v>
      </c>
      <c r="CI167" s="1">
        <v>100</v>
      </c>
      <c r="CJ167" s="10">
        <f t="shared" si="29"/>
        <v>168.61</v>
      </c>
      <c r="CK167" s="10">
        <f t="shared" si="30"/>
        <v>5.6203333333333338</v>
      </c>
      <c r="CL167" s="1">
        <f t="shared" si="31"/>
        <v>6</v>
      </c>
      <c r="CM167" s="1">
        <v>5</v>
      </c>
      <c r="CN167" s="1">
        <f t="shared" si="32"/>
        <v>360</v>
      </c>
      <c r="CO167" s="11">
        <f t="shared" si="33"/>
        <v>51.093939393939401</v>
      </c>
      <c r="CP167" s="11">
        <f t="shared" si="34"/>
        <v>2452.5090909090909</v>
      </c>
      <c r="CQ167" s="11">
        <f t="shared" si="35"/>
        <v>3432.5090909090909</v>
      </c>
      <c r="CR167" s="9">
        <f t="shared" si="36"/>
        <v>0.104879547428862</v>
      </c>
      <c r="CS167" s="12">
        <f t="shared" si="37"/>
        <v>84.305000000000007</v>
      </c>
      <c r="CT167" s="12">
        <f t="shared" si="38"/>
        <v>2</v>
      </c>
      <c r="CU167" s="5">
        <f t="shared" si="39"/>
        <v>180</v>
      </c>
      <c r="CV167" s="5">
        <f t="shared" si="40"/>
        <v>-11.389999999999986</v>
      </c>
      <c r="CW167" s="5" t="str">
        <f t="shared" si="41"/>
        <v/>
      </c>
      <c r="DA167" s="1">
        <v>2</v>
      </c>
      <c r="GU167" s="1" t="s">
        <v>878</v>
      </c>
    </row>
    <row r="168" spans="1:205">
      <c r="A168" s="5">
        <v>100090000000</v>
      </c>
      <c r="B168" s="1">
        <v>1</v>
      </c>
      <c r="C168" s="1">
        <v>1</v>
      </c>
      <c r="D168" s="1">
        <v>1</v>
      </c>
      <c r="E168" s="1" t="s">
        <v>860</v>
      </c>
      <c r="F168" s="1" t="s">
        <v>861</v>
      </c>
      <c r="J168" s="1">
        <v>2</v>
      </c>
      <c r="K168" s="2">
        <v>43140</v>
      </c>
      <c r="O168" s="1" t="s">
        <v>221</v>
      </c>
      <c r="P168" s="1" t="s">
        <v>248</v>
      </c>
      <c r="Q168" s="1" t="s">
        <v>206</v>
      </c>
      <c r="W168" s="1" t="s">
        <v>224</v>
      </c>
      <c r="X168" s="1" t="s">
        <v>879</v>
      </c>
      <c r="Y168" s="1">
        <v>16</v>
      </c>
      <c r="AJ168" s="1">
        <v>1</v>
      </c>
      <c r="AL168" s="1">
        <v>2</v>
      </c>
      <c r="AQ168" s="1">
        <v>4</v>
      </c>
      <c r="AR168" s="1">
        <v>1</v>
      </c>
      <c r="AU168" s="1">
        <v>11500000</v>
      </c>
      <c r="AW168" s="1">
        <v>295000</v>
      </c>
      <c r="AX168" s="1">
        <v>90000</v>
      </c>
      <c r="AZ168" s="1">
        <v>2</v>
      </c>
      <c r="BA168" s="1">
        <v>128.97999999999999</v>
      </c>
      <c r="CB168" s="1">
        <v>1</v>
      </c>
      <c r="CD168" s="1">
        <v>1</v>
      </c>
      <c r="CE168" s="1">
        <v>12</v>
      </c>
      <c r="CG168" s="1">
        <v>1</v>
      </c>
      <c r="CH168" s="1">
        <v>60</v>
      </c>
      <c r="CI168" s="1">
        <v>160</v>
      </c>
      <c r="CJ168" s="10">
        <f t="shared" si="29"/>
        <v>206.36799999999999</v>
      </c>
      <c r="CK168" s="10">
        <f t="shared" si="30"/>
        <v>6.8789333333333333</v>
      </c>
      <c r="CL168" s="1">
        <f t="shared" si="31"/>
        <v>7</v>
      </c>
      <c r="CM168" s="1">
        <v>5</v>
      </c>
      <c r="CN168" s="1">
        <f t="shared" si="32"/>
        <v>420</v>
      </c>
      <c r="CO168" s="11">
        <f t="shared" si="33"/>
        <v>62.535757575757579</v>
      </c>
      <c r="CP168" s="11">
        <f t="shared" si="34"/>
        <v>3001.7163636363634</v>
      </c>
      <c r="CQ168" s="11">
        <f t="shared" si="35"/>
        <v>4151.7163636363639</v>
      </c>
      <c r="CR168" s="9">
        <f t="shared" si="36"/>
        <v>0.10116298013001412</v>
      </c>
      <c r="CS168" s="12">
        <f t="shared" si="37"/>
        <v>77.387999999999991</v>
      </c>
      <c r="CT168" s="12">
        <f t="shared" si="38"/>
        <v>2</v>
      </c>
      <c r="CU168" s="5">
        <f t="shared" si="39"/>
        <v>180</v>
      </c>
      <c r="CV168" s="5">
        <f t="shared" si="40"/>
        <v>26.367999999999995</v>
      </c>
      <c r="CW168" s="5" t="str">
        <f t="shared" si="41"/>
        <v>!</v>
      </c>
      <c r="CZ168" s="1">
        <v>1</v>
      </c>
      <c r="DA168" s="1">
        <v>2</v>
      </c>
      <c r="GU168" s="1" t="s">
        <v>880</v>
      </c>
    </row>
    <row r="169" spans="1:205">
      <c r="A169" s="5">
        <v>100090000000</v>
      </c>
      <c r="B169" s="1">
        <v>1</v>
      </c>
      <c r="C169" s="1">
        <v>1</v>
      </c>
      <c r="D169" s="1">
        <v>1</v>
      </c>
      <c r="E169" s="1" t="s">
        <v>881</v>
      </c>
      <c r="F169" s="1" t="s">
        <v>882</v>
      </c>
      <c r="G169" s="1" t="s">
        <v>883</v>
      </c>
      <c r="H169" s="1" t="s">
        <v>882</v>
      </c>
      <c r="I169" s="1" t="s">
        <v>884</v>
      </c>
      <c r="J169" s="1">
        <v>2</v>
      </c>
      <c r="K169" s="2">
        <v>43140</v>
      </c>
      <c r="L169" s="2">
        <v>43142</v>
      </c>
      <c r="O169" s="1" t="s">
        <v>221</v>
      </c>
      <c r="P169" s="1" t="s">
        <v>548</v>
      </c>
      <c r="Q169" s="1" t="s">
        <v>885</v>
      </c>
      <c r="W169" s="1" t="s">
        <v>224</v>
      </c>
      <c r="X169" s="1" t="s">
        <v>886</v>
      </c>
      <c r="Y169" s="1">
        <v>10</v>
      </c>
      <c r="AJ169" s="1">
        <v>2</v>
      </c>
      <c r="AL169" s="1">
        <v>2</v>
      </c>
      <c r="AQ169" s="1">
        <v>4</v>
      </c>
      <c r="AR169" s="1">
        <v>1</v>
      </c>
      <c r="AU169" s="1">
        <v>29800000</v>
      </c>
      <c r="AW169" s="1">
        <v>716000</v>
      </c>
      <c r="AX169" s="1">
        <v>217000</v>
      </c>
      <c r="AZ169" s="1">
        <v>1</v>
      </c>
      <c r="BA169" s="1">
        <v>137.68</v>
      </c>
      <c r="CA169" s="1">
        <v>3</v>
      </c>
      <c r="CB169" s="1">
        <v>1</v>
      </c>
      <c r="CD169" s="1">
        <v>1</v>
      </c>
      <c r="CE169" s="1">
        <v>1</v>
      </c>
      <c r="CH169" s="1">
        <v>40</v>
      </c>
      <c r="CI169" s="1">
        <v>80</v>
      </c>
      <c r="CJ169" s="10">
        <f t="shared" si="29"/>
        <v>110.14400000000001</v>
      </c>
      <c r="CK169" s="10">
        <f t="shared" si="30"/>
        <v>3.6714666666666669</v>
      </c>
      <c r="CL169" s="1">
        <f t="shared" si="31"/>
        <v>4</v>
      </c>
      <c r="CM169" s="1">
        <v>5</v>
      </c>
      <c r="CN169" s="1">
        <f t="shared" si="32"/>
        <v>240</v>
      </c>
      <c r="CO169" s="11">
        <f t="shared" si="33"/>
        <v>33.376969696969702</v>
      </c>
      <c r="CP169" s="11">
        <f t="shared" si="34"/>
        <v>1602.0945454545456</v>
      </c>
      <c r="CQ169" s="11">
        <f t="shared" si="35"/>
        <v>4582.0945454545454</v>
      </c>
      <c r="CR169" s="9">
        <f t="shared" si="36"/>
        <v>5.2377793085496428E-2</v>
      </c>
      <c r="CS169" s="12">
        <f t="shared" si="37"/>
        <v>55.072000000000003</v>
      </c>
      <c r="CT169" s="12">
        <f t="shared" si="38"/>
        <v>1</v>
      </c>
      <c r="CU169" s="5">
        <f t="shared" si="39"/>
        <v>90</v>
      </c>
      <c r="CV169" s="5">
        <f t="shared" si="40"/>
        <v>20.144000000000005</v>
      </c>
      <c r="CW169" s="5" t="str">
        <f t="shared" si="41"/>
        <v>!</v>
      </c>
      <c r="CZ169" s="1">
        <v>1</v>
      </c>
      <c r="DA169" s="1">
        <v>2</v>
      </c>
      <c r="DP169" s="1">
        <v>1</v>
      </c>
      <c r="DQ169" s="1">
        <v>1</v>
      </c>
      <c r="DT169" s="1">
        <v>1</v>
      </c>
      <c r="DU169" s="1">
        <v>6</v>
      </c>
      <c r="EK169" s="1">
        <v>1</v>
      </c>
      <c r="GU169" s="1" t="s">
        <v>887</v>
      </c>
      <c r="GV169" s="1" t="s">
        <v>888</v>
      </c>
    </row>
    <row r="170" spans="1:205">
      <c r="A170" s="5">
        <v>100090000000</v>
      </c>
      <c r="B170" s="1">
        <v>1</v>
      </c>
      <c r="C170" s="1">
        <v>1</v>
      </c>
      <c r="D170" s="1">
        <v>1</v>
      </c>
      <c r="E170" s="1" t="s">
        <v>889</v>
      </c>
      <c r="F170" s="1" t="s">
        <v>890</v>
      </c>
      <c r="J170" s="1">
        <v>2</v>
      </c>
      <c r="K170" s="2">
        <v>43140</v>
      </c>
      <c r="L170" s="2">
        <v>43141</v>
      </c>
      <c r="O170" s="1" t="s">
        <v>221</v>
      </c>
      <c r="P170" s="1" t="s">
        <v>421</v>
      </c>
      <c r="Q170" s="1" t="s">
        <v>891</v>
      </c>
      <c r="R170" s="1" t="s">
        <v>892</v>
      </c>
      <c r="W170" s="1" t="s">
        <v>304</v>
      </c>
      <c r="X170" s="1" t="s">
        <v>893</v>
      </c>
      <c r="Y170" s="1">
        <v>4</v>
      </c>
      <c r="AJ170" s="1">
        <v>1</v>
      </c>
      <c r="AL170" s="1">
        <v>2</v>
      </c>
      <c r="AQ170" s="1">
        <v>3</v>
      </c>
      <c r="AR170" s="1">
        <v>1</v>
      </c>
      <c r="AU170" s="1">
        <v>44000000</v>
      </c>
      <c r="AW170" s="1">
        <v>2855000</v>
      </c>
      <c r="AX170" s="1">
        <v>864000</v>
      </c>
      <c r="AZ170" s="1">
        <v>1</v>
      </c>
      <c r="BA170" s="1">
        <v>50.95</v>
      </c>
      <c r="BK170" s="1">
        <v>1</v>
      </c>
      <c r="BL170" s="1">
        <v>0.3</v>
      </c>
      <c r="BM170" s="1">
        <v>2.2999999999999998</v>
      </c>
      <c r="CB170" s="1">
        <v>1</v>
      </c>
      <c r="CD170" s="1">
        <v>1</v>
      </c>
      <c r="CE170" s="1">
        <v>12</v>
      </c>
      <c r="CF170" s="1">
        <v>11</v>
      </c>
      <c r="CG170" s="1">
        <v>1</v>
      </c>
      <c r="CH170" s="1">
        <v>60</v>
      </c>
      <c r="CI170" s="1">
        <v>200</v>
      </c>
      <c r="CJ170" s="10">
        <f t="shared" si="29"/>
        <v>101.9</v>
      </c>
      <c r="CK170" s="10">
        <f t="shared" si="30"/>
        <v>3.3966666666666669</v>
      </c>
      <c r="CL170" s="1">
        <f t="shared" si="31"/>
        <v>3</v>
      </c>
      <c r="CM170" s="1">
        <v>5</v>
      </c>
      <c r="CN170" s="1">
        <f t="shared" si="32"/>
        <v>180</v>
      </c>
      <c r="CO170" s="11">
        <f t="shared" si="33"/>
        <v>30.878787878787882</v>
      </c>
      <c r="CP170" s="11">
        <f t="shared" si="34"/>
        <v>1482.1818181818182</v>
      </c>
      <c r="CQ170" s="11">
        <f t="shared" si="35"/>
        <v>5882.181818181818</v>
      </c>
      <c r="CR170" s="9">
        <f t="shared" si="36"/>
        <v>3.0600890207715135E-2</v>
      </c>
      <c r="CS170" s="12">
        <f t="shared" si="37"/>
        <v>30.57</v>
      </c>
      <c r="CT170" s="12">
        <f t="shared" si="38"/>
        <v>1</v>
      </c>
      <c r="CU170" s="5">
        <f t="shared" si="39"/>
        <v>90</v>
      </c>
      <c r="CV170" s="5">
        <f t="shared" si="40"/>
        <v>11.900000000000006</v>
      </c>
      <c r="CW170" s="5" t="str">
        <f t="shared" si="41"/>
        <v>!</v>
      </c>
      <c r="CZ170" s="1">
        <v>1</v>
      </c>
      <c r="DA170" s="1">
        <v>2</v>
      </c>
      <c r="DP170" s="1">
        <v>2</v>
      </c>
      <c r="DQ170" s="1">
        <v>1</v>
      </c>
      <c r="DR170" s="1">
        <v>6.1</v>
      </c>
      <c r="DT170" s="1">
        <v>3</v>
      </c>
      <c r="DU170" s="1">
        <v>6.3</v>
      </c>
      <c r="DV170" s="1">
        <v>1</v>
      </c>
      <c r="DW170" s="1">
        <v>7.9</v>
      </c>
      <c r="DY170" s="1">
        <v>5</v>
      </c>
      <c r="DZ170" s="1">
        <v>3.4</v>
      </c>
      <c r="EK170" s="1">
        <v>1</v>
      </c>
    </row>
    <row r="171" spans="1:205">
      <c r="A171" s="5">
        <v>100090000000</v>
      </c>
      <c r="B171" s="1">
        <v>1</v>
      </c>
      <c r="C171" s="1">
        <v>1</v>
      </c>
      <c r="D171" s="1">
        <v>1</v>
      </c>
      <c r="E171" s="1" t="s">
        <v>894</v>
      </c>
      <c r="F171" s="1" t="s">
        <v>895</v>
      </c>
      <c r="G171" s="1" t="s">
        <v>896</v>
      </c>
      <c r="H171" s="1" t="s">
        <v>895</v>
      </c>
      <c r="I171" s="1" t="s">
        <v>897</v>
      </c>
      <c r="J171" s="1">
        <v>2</v>
      </c>
      <c r="K171" s="2">
        <v>43140</v>
      </c>
      <c r="L171" s="2">
        <v>43142</v>
      </c>
      <c r="O171" s="1" t="s">
        <v>221</v>
      </c>
      <c r="P171" s="1" t="s">
        <v>324</v>
      </c>
      <c r="Q171" s="1" t="s">
        <v>325</v>
      </c>
      <c r="W171" s="1" t="s">
        <v>326</v>
      </c>
      <c r="X171" s="1" t="s">
        <v>327</v>
      </c>
      <c r="Y171" s="1">
        <v>6</v>
      </c>
      <c r="AJ171" s="1">
        <v>2</v>
      </c>
      <c r="AQ171" s="1">
        <v>4</v>
      </c>
      <c r="AU171" s="1">
        <v>35500000</v>
      </c>
      <c r="AW171" s="1">
        <v>1041000</v>
      </c>
      <c r="AX171" s="1">
        <v>315000</v>
      </c>
      <c r="AZ171" s="1">
        <v>1</v>
      </c>
      <c r="BA171" s="1">
        <v>112.78</v>
      </c>
      <c r="BH171" s="1">
        <v>14</v>
      </c>
      <c r="CA171" s="1">
        <v>3</v>
      </c>
      <c r="CB171" s="1">
        <v>1</v>
      </c>
      <c r="CD171" s="1">
        <v>1</v>
      </c>
      <c r="CE171" s="1">
        <v>1</v>
      </c>
      <c r="CG171" s="1">
        <v>1</v>
      </c>
      <c r="CH171" s="1">
        <v>50</v>
      </c>
      <c r="CI171" s="1">
        <v>100</v>
      </c>
      <c r="CJ171" s="10">
        <f t="shared" si="29"/>
        <v>112.78</v>
      </c>
      <c r="CK171" s="10">
        <f t="shared" si="30"/>
        <v>3.7593333333333332</v>
      </c>
      <c r="CL171" s="1">
        <f t="shared" si="31"/>
        <v>4</v>
      </c>
      <c r="CM171" s="1">
        <v>5</v>
      </c>
      <c r="CN171" s="1">
        <f t="shared" si="32"/>
        <v>240</v>
      </c>
      <c r="CO171" s="11">
        <f t="shared" si="33"/>
        <v>34.175757575757579</v>
      </c>
      <c r="CP171" s="11">
        <f t="shared" si="34"/>
        <v>1640.4363636363639</v>
      </c>
      <c r="CQ171" s="11">
        <f t="shared" si="35"/>
        <v>5190.4363636363641</v>
      </c>
      <c r="CR171" s="9">
        <f t="shared" si="36"/>
        <v>4.623888690388616E-2</v>
      </c>
      <c r="CS171" s="12">
        <f t="shared" si="37"/>
        <v>56.39</v>
      </c>
      <c r="CT171" s="12">
        <f t="shared" si="38"/>
        <v>1</v>
      </c>
      <c r="CU171" s="5">
        <f t="shared" si="39"/>
        <v>90</v>
      </c>
      <c r="CV171" s="5">
        <f t="shared" si="40"/>
        <v>22.78</v>
      </c>
      <c r="CW171" s="5" t="str">
        <f t="shared" si="41"/>
        <v>!</v>
      </c>
      <c r="DP171" s="1">
        <v>2</v>
      </c>
      <c r="DT171" s="1">
        <v>5</v>
      </c>
      <c r="DU171" s="1">
        <v>3.3</v>
      </c>
      <c r="DV171" s="1">
        <v>2</v>
      </c>
      <c r="DX171" s="1">
        <v>1</v>
      </c>
      <c r="DY171" s="1">
        <v>3</v>
      </c>
      <c r="DZ171" s="1">
        <v>4</v>
      </c>
      <c r="GQ171" s="1" t="s">
        <v>898</v>
      </c>
      <c r="GR171" s="1">
        <v>780</v>
      </c>
      <c r="GS171" s="1">
        <v>10</v>
      </c>
      <c r="GT171" s="1">
        <v>1</v>
      </c>
      <c r="GW171" s="1" t="s">
        <v>899</v>
      </c>
    </row>
    <row r="172" spans="1:205">
      <c r="A172" s="5">
        <v>100090000000</v>
      </c>
      <c r="B172" s="1">
        <v>1</v>
      </c>
      <c r="C172" s="1">
        <v>1</v>
      </c>
      <c r="D172" s="1">
        <v>1</v>
      </c>
      <c r="E172" s="1" t="s">
        <v>900</v>
      </c>
      <c r="F172" s="1" t="s">
        <v>901</v>
      </c>
      <c r="J172" s="1">
        <v>2</v>
      </c>
      <c r="K172" s="2">
        <v>43140</v>
      </c>
      <c r="O172" s="1" t="s">
        <v>221</v>
      </c>
      <c r="P172" s="1" t="s">
        <v>248</v>
      </c>
      <c r="Q172" s="1" t="s">
        <v>902</v>
      </c>
      <c r="W172" s="1" t="s">
        <v>224</v>
      </c>
      <c r="X172" s="1" t="s">
        <v>380</v>
      </c>
      <c r="Y172" s="1">
        <v>12</v>
      </c>
      <c r="AJ172" s="1">
        <v>2</v>
      </c>
      <c r="AL172" s="1">
        <v>2</v>
      </c>
      <c r="AQ172" s="1">
        <v>3</v>
      </c>
      <c r="AR172" s="1">
        <v>1</v>
      </c>
      <c r="AU172" s="1">
        <v>12800000</v>
      </c>
      <c r="AW172" s="1">
        <v>231000</v>
      </c>
      <c r="AX172" s="1">
        <v>70000</v>
      </c>
      <c r="AZ172" s="1">
        <v>1</v>
      </c>
      <c r="BA172" s="1">
        <v>183.33</v>
      </c>
      <c r="BG172" s="1">
        <v>2</v>
      </c>
      <c r="CB172" s="1">
        <v>1</v>
      </c>
      <c r="CE172" s="1">
        <v>1</v>
      </c>
      <c r="CH172" s="1">
        <v>50</v>
      </c>
      <c r="CI172" s="1">
        <v>100</v>
      </c>
      <c r="CJ172" s="10">
        <f t="shared" si="29"/>
        <v>183.33</v>
      </c>
      <c r="CK172" s="10">
        <f t="shared" si="30"/>
        <v>6.1110000000000007</v>
      </c>
      <c r="CL172" s="1">
        <f t="shared" si="31"/>
        <v>6</v>
      </c>
      <c r="CM172" s="1">
        <v>5</v>
      </c>
      <c r="CN172" s="1">
        <f t="shared" si="32"/>
        <v>360</v>
      </c>
      <c r="CO172" s="11">
        <f t="shared" si="33"/>
        <v>55.554545454545462</v>
      </c>
      <c r="CP172" s="11">
        <f t="shared" si="34"/>
        <v>2666.6181818181822</v>
      </c>
      <c r="CQ172" s="11">
        <f t="shared" si="35"/>
        <v>3946.6181818181822</v>
      </c>
      <c r="CR172" s="9">
        <f t="shared" si="36"/>
        <v>9.1217336822319681E-2</v>
      </c>
      <c r="CS172" s="12">
        <f t="shared" si="37"/>
        <v>91.665000000000006</v>
      </c>
      <c r="CT172" s="12">
        <f t="shared" si="38"/>
        <v>3</v>
      </c>
      <c r="CU172" s="5">
        <f t="shared" si="39"/>
        <v>270</v>
      </c>
      <c r="CV172" s="5">
        <f t="shared" si="40"/>
        <v>-86.669999999999987</v>
      </c>
      <c r="CW172" s="5" t="str">
        <f t="shared" si="41"/>
        <v/>
      </c>
      <c r="DP172" s="1">
        <v>1</v>
      </c>
      <c r="DQ172" s="1">
        <v>1</v>
      </c>
      <c r="DR172" s="1">
        <v>11.9</v>
      </c>
      <c r="DT172" s="1">
        <v>6</v>
      </c>
      <c r="DU172" s="1">
        <v>6.1</v>
      </c>
    </row>
    <row r="173" spans="1:205">
      <c r="A173" s="5">
        <v>100090000000</v>
      </c>
      <c r="B173" s="1">
        <v>1</v>
      </c>
      <c r="C173" s="1">
        <v>1</v>
      </c>
      <c r="D173" s="1">
        <v>1</v>
      </c>
      <c r="E173" s="1" t="s">
        <v>903</v>
      </c>
      <c r="F173" s="1" t="s">
        <v>904</v>
      </c>
      <c r="G173" s="1" t="s">
        <v>905</v>
      </c>
      <c r="J173" s="1">
        <v>2</v>
      </c>
      <c r="K173" s="2">
        <v>43140</v>
      </c>
      <c r="O173" s="1" t="s">
        <v>221</v>
      </c>
      <c r="P173" s="1" t="s">
        <v>428</v>
      </c>
      <c r="Q173" s="1" t="s">
        <v>906</v>
      </c>
      <c r="W173" s="1" t="s">
        <v>436</v>
      </c>
      <c r="X173" s="1" t="s">
        <v>907</v>
      </c>
      <c r="Y173" s="1">
        <v>25</v>
      </c>
      <c r="AJ173" s="1">
        <v>1</v>
      </c>
      <c r="AL173" s="1">
        <v>2</v>
      </c>
      <c r="AQ173" s="1">
        <v>4</v>
      </c>
      <c r="AU173" s="1">
        <v>7000000</v>
      </c>
      <c r="AW173" s="1">
        <v>50000</v>
      </c>
      <c r="AX173" s="1">
        <v>16000</v>
      </c>
      <c r="AZ173" s="1">
        <v>1</v>
      </c>
      <c r="BA173" s="1">
        <v>464</v>
      </c>
      <c r="CD173" s="1">
        <v>1</v>
      </c>
      <c r="CE173" s="1">
        <v>99</v>
      </c>
      <c r="CH173" s="1">
        <v>40</v>
      </c>
      <c r="CI173" s="1">
        <v>80</v>
      </c>
      <c r="CJ173" s="10">
        <f t="shared" si="29"/>
        <v>371.20000000000005</v>
      </c>
      <c r="CK173" s="10">
        <f t="shared" si="30"/>
        <v>12.373333333333335</v>
      </c>
      <c r="CL173" s="1">
        <f t="shared" si="31"/>
        <v>12</v>
      </c>
      <c r="CM173" s="1">
        <v>5</v>
      </c>
      <c r="CN173" s="1">
        <f t="shared" si="32"/>
        <v>720</v>
      </c>
      <c r="CO173" s="11">
        <f t="shared" si="33"/>
        <v>112.4848484848485</v>
      </c>
      <c r="CP173" s="11">
        <f t="shared" si="34"/>
        <v>5399.2727272727279</v>
      </c>
      <c r="CQ173" s="11">
        <f t="shared" si="35"/>
        <v>6099.2727272727279</v>
      </c>
      <c r="CR173" s="9">
        <f t="shared" si="36"/>
        <v>0.11804686102664996</v>
      </c>
      <c r="CS173" s="12">
        <f t="shared" si="37"/>
        <v>185.60000000000002</v>
      </c>
      <c r="CT173" s="12">
        <f t="shared" si="38"/>
        <v>6</v>
      </c>
      <c r="CU173" s="5">
        <f t="shared" si="39"/>
        <v>540</v>
      </c>
      <c r="CV173" s="5">
        <f t="shared" si="40"/>
        <v>-168.79999999999995</v>
      </c>
      <c r="CW173" s="5" t="str">
        <f t="shared" si="41"/>
        <v/>
      </c>
      <c r="CZ173" s="1">
        <v>2</v>
      </c>
    </row>
    <row r="174" spans="1:205">
      <c r="A174" s="5">
        <v>100090000000</v>
      </c>
      <c r="B174" s="1">
        <v>1</v>
      </c>
      <c r="C174" s="1">
        <v>1</v>
      </c>
      <c r="D174" s="1">
        <v>1</v>
      </c>
      <c r="E174" s="1" t="s">
        <v>908</v>
      </c>
      <c r="F174" s="1" t="s">
        <v>909</v>
      </c>
      <c r="J174" s="1">
        <v>2</v>
      </c>
      <c r="K174" s="2">
        <v>43140</v>
      </c>
      <c r="O174" s="1" t="s">
        <v>221</v>
      </c>
      <c r="P174" s="1" t="s">
        <v>324</v>
      </c>
      <c r="Q174" s="1" t="s">
        <v>910</v>
      </c>
      <c r="W174" s="1" t="s">
        <v>280</v>
      </c>
      <c r="X174" s="1" t="s">
        <v>709</v>
      </c>
      <c r="Y174" s="1">
        <v>10</v>
      </c>
      <c r="AJ174" s="1">
        <v>1</v>
      </c>
      <c r="AL174" s="1">
        <v>2</v>
      </c>
      <c r="AQ174" s="1">
        <v>1</v>
      </c>
      <c r="AU174" s="1">
        <v>36300000</v>
      </c>
      <c r="AW174" s="1">
        <v>862000</v>
      </c>
      <c r="AX174" s="1">
        <v>261000</v>
      </c>
      <c r="AZ174" s="1">
        <v>1</v>
      </c>
      <c r="BA174" s="1">
        <v>139.30000000000001</v>
      </c>
      <c r="BG174" s="1">
        <v>2</v>
      </c>
      <c r="CA174" s="1">
        <v>3</v>
      </c>
      <c r="CB174" s="1">
        <v>1</v>
      </c>
      <c r="CD174" s="1">
        <v>1</v>
      </c>
      <c r="CE174" s="1">
        <v>1</v>
      </c>
      <c r="CH174" s="1">
        <v>50</v>
      </c>
      <c r="CI174" s="1">
        <v>100</v>
      </c>
      <c r="CJ174" s="10">
        <f t="shared" si="29"/>
        <v>139.30000000000001</v>
      </c>
      <c r="CK174" s="10">
        <f t="shared" si="30"/>
        <v>4.6433333333333335</v>
      </c>
      <c r="CL174" s="1">
        <f t="shared" si="31"/>
        <v>5</v>
      </c>
      <c r="CM174" s="1">
        <v>5</v>
      </c>
      <c r="CN174" s="1">
        <f t="shared" si="32"/>
        <v>300</v>
      </c>
      <c r="CO174" s="11">
        <f t="shared" si="33"/>
        <v>42.212121212121218</v>
      </c>
      <c r="CP174" s="11">
        <f t="shared" si="34"/>
        <v>2026.1818181818185</v>
      </c>
      <c r="CQ174" s="11">
        <f t="shared" si="35"/>
        <v>5656.181818181818</v>
      </c>
      <c r="CR174" s="9">
        <f t="shared" si="36"/>
        <v>5.3039313381979494E-2</v>
      </c>
      <c r="CS174" s="12">
        <f t="shared" si="37"/>
        <v>69.650000000000006</v>
      </c>
      <c r="CT174" s="12">
        <f t="shared" si="38"/>
        <v>2</v>
      </c>
      <c r="CU174" s="5">
        <f t="shared" si="39"/>
        <v>180</v>
      </c>
      <c r="CV174" s="5">
        <f t="shared" si="40"/>
        <v>-40.699999999999989</v>
      </c>
      <c r="CW174" s="5" t="str">
        <f t="shared" si="41"/>
        <v/>
      </c>
      <c r="DP174" s="1">
        <v>1</v>
      </c>
      <c r="DQ174" s="1">
        <v>1</v>
      </c>
      <c r="DR174" s="1">
        <v>4.0999999999999996</v>
      </c>
      <c r="DT174" s="1">
        <v>2</v>
      </c>
      <c r="DU174" s="1">
        <v>4</v>
      </c>
      <c r="EK174" s="1">
        <v>1</v>
      </c>
    </row>
    <row r="175" spans="1:205">
      <c r="A175" s="5">
        <v>100090000000</v>
      </c>
      <c r="B175" s="1">
        <v>1</v>
      </c>
      <c r="C175" s="1">
        <v>1</v>
      </c>
      <c r="D175" s="1">
        <v>1</v>
      </c>
      <c r="E175" s="1" t="s">
        <v>675</v>
      </c>
      <c r="F175" s="1" t="s">
        <v>676</v>
      </c>
      <c r="G175" s="1" t="s">
        <v>911</v>
      </c>
      <c r="J175" s="1">
        <v>2</v>
      </c>
      <c r="K175" s="2">
        <v>43140</v>
      </c>
      <c r="O175" s="1" t="s">
        <v>221</v>
      </c>
      <c r="P175" s="1" t="s">
        <v>582</v>
      </c>
      <c r="Q175" s="1" t="s">
        <v>912</v>
      </c>
      <c r="W175" s="1" t="s">
        <v>319</v>
      </c>
      <c r="X175" s="1" t="s">
        <v>678</v>
      </c>
      <c r="Y175" s="1">
        <v>13</v>
      </c>
      <c r="AJ175" s="1">
        <v>1</v>
      </c>
      <c r="AK175" s="1">
        <v>201802</v>
      </c>
      <c r="AL175" s="1">
        <v>2</v>
      </c>
      <c r="AQ175" s="1">
        <v>1</v>
      </c>
      <c r="AR175" s="1">
        <v>4</v>
      </c>
      <c r="AU175" s="1">
        <v>16000000</v>
      </c>
      <c r="AW175" s="1">
        <v>516000</v>
      </c>
      <c r="AX175" s="1">
        <v>157000</v>
      </c>
      <c r="AZ175" s="1">
        <v>2</v>
      </c>
      <c r="BA175" s="1">
        <v>102.53</v>
      </c>
      <c r="BG175" s="1">
        <v>2</v>
      </c>
      <c r="BK175" s="1">
        <v>1</v>
      </c>
      <c r="BL175" s="1">
        <v>0.45</v>
      </c>
      <c r="BM175" s="1">
        <v>3.9</v>
      </c>
      <c r="BT175" s="1">
        <v>2</v>
      </c>
      <c r="CA175" s="1">
        <v>3</v>
      </c>
      <c r="CB175" s="1">
        <v>1</v>
      </c>
      <c r="CD175" s="1">
        <v>1</v>
      </c>
      <c r="CE175" s="1">
        <v>6</v>
      </c>
      <c r="CG175" s="1">
        <v>1</v>
      </c>
      <c r="CH175" s="1">
        <v>60</v>
      </c>
      <c r="CI175" s="1">
        <v>200</v>
      </c>
      <c r="CJ175" s="10">
        <f t="shared" si="29"/>
        <v>205.06</v>
      </c>
      <c r="CK175" s="10">
        <f t="shared" si="30"/>
        <v>6.8353333333333337</v>
      </c>
      <c r="CL175" s="1">
        <f t="shared" si="31"/>
        <v>7</v>
      </c>
      <c r="CM175" s="1">
        <v>5</v>
      </c>
      <c r="CN175" s="1">
        <f t="shared" si="32"/>
        <v>420</v>
      </c>
      <c r="CO175" s="11">
        <f t="shared" si="33"/>
        <v>62.139393939393941</v>
      </c>
      <c r="CP175" s="11">
        <f t="shared" si="34"/>
        <v>2982.6909090909089</v>
      </c>
      <c r="CQ175" s="11">
        <f t="shared" si="35"/>
        <v>4582.6909090909085</v>
      </c>
      <c r="CR175" s="9">
        <f t="shared" si="36"/>
        <v>9.1649209674347754E-2</v>
      </c>
      <c r="CS175" s="12">
        <f t="shared" si="37"/>
        <v>61.518000000000001</v>
      </c>
      <c r="CT175" s="12">
        <f t="shared" si="38"/>
        <v>2</v>
      </c>
      <c r="CU175" s="5">
        <f t="shared" si="39"/>
        <v>180</v>
      </c>
      <c r="CV175" s="5">
        <f t="shared" si="40"/>
        <v>25.060000000000002</v>
      </c>
      <c r="CW175" s="5" t="str">
        <f t="shared" si="41"/>
        <v>!</v>
      </c>
      <c r="CZ175" s="1">
        <v>1</v>
      </c>
      <c r="DA175" s="1">
        <v>2</v>
      </c>
      <c r="DP175" s="1">
        <v>5</v>
      </c>
      <c r="DQ175" s="1">
        <v>1</v>
      </c>
      <c r="DR175" s="1">
        <v>7.6</v>
      </c>
      <c r="DT175" s="1">
        <v>5</v>
      </c>
      <c r="DU175" s="1">
        <v>4</v>
      </c>
      <c r="DV175" s="1">
        <v>1</v>
      </c>
      <c r="DW175" s="1">
        <v>8.6</v>
      </c>
      <c r="DY175" s="1">
        <v>1</v>
      </c>
      <c r="DZ175" s="1">
        <v>3</v>
      </c>
      <c r="EK175" s="1">
        <v>1</v>
      </c>
    </row>
    <row r="176" spans="1:205">
      <c r="A176" s="5">
        <v>100090000000</v>
      </c>
      <c r="B176" s="1">
        <v>1</v>
      </c>
      <c r="C176" s="1">
        <v>1</v>
      </c>
      <c r="D176" s="1">
        <v>1</v>
      </c>
      <c r="E176" s="1" t="s">
        <v>913</v>
      </c>
      <c r="F176" s="1" t="s">
        <v>914</v>
      </c>
      <c r="J176" s="1">
        <v>2</v>
      </c>
      <c r="K176" s="2">
        <v>43140</v>
      </c>
      <c r="L176" s="2">
        <v>43140</v>
      </c>
      <c r="O176" s="1" t="s">
        <v>221</v>
      </c>
      <c r="P176" s="1" t="s">
        <v>530</v>
      </c>
      <c r="Q176" s="1" t="s">
        <v>915</v>
      </c>
      <c r="W176" s="1" t="s">
        <v>292</v>
      </c>
      <c r="X176" s="1" t="s">
        <v>532</v>
      </c>
      <c r="AA176" s="1">
        <v>9</v>
      </c>
      <c r="AC176" s="1" t="s">
        <v>916</v>
      </c>
      <c r="AD176" s="1">
        <v>1</v>
      </c>
      <c r="AJ176" s="1">
        <v>1</v>
      </c>
      <c r="AL176" s="1">
        <v>1</v>
      </c>
      <c r="AQ176" s="1">
        <v>1</v>
      </c>
      <c r="AR176" s="1">
        <v>4</v>
      </c>
      <c r="AS176" s="1">
        <v>3</v>
      </c>
      <c r="AU176" s="1">
        <v>49800000</v>
      </c>
      <c r="AW176" s="1">
        <v>863000</v>
      </c>
      <c r="AX176" s="1">
        <v>262000</v>
      </c>
      <c r="AZ176" s="1">
        <v>2</v>
      </c>
      <c r="BA176" s="1">
        <v>190.78</v>
      </c>
      <c r="BG176" s="1">
        <v>2</v>
      </c>
      <c r="CB176" s="1">
        <v>1</v>
      </c>
      <c r="CD176" s="1">
        <v>1</v>
      </c>
      <c r="CE176" s="1">
        <v>12</v>
      </c>
      <c r="CG176" s="1">
        <v>1</v>
      </c>
      <c r="CH176" s="1">
        <v>60</v>
      </c>
      <c r="CI176" s="1">
        <v>200</v>
      </c>
      <c r="CJ176" s="10">
        <f t="shared" si="29"/>
        <v>381.56</v>
      </c>
      <c r="CK176" s="10">
        <f t="shared" si="30"/>
        <v>12.718666666666667</v>
      </c>
      <c r="CL176" s="1">
        <f t="shared" si="31"/>
        <v>13</v>
      </c>
      <c r="CM176" s="1">
        <v>5</v>
      </c>
      <c r="CN176" s="1">
        <f t="shared" si="32"/>
        <v>780</v>
      </c>
      <c r="CO176" s="11">
        <f t="shared" si="33"/>
        <v>115.62424242424242</v>
      </c>
      <c r="CP176" s="11">
        <f t="shared" si="34"/>
        <v>5549.9636363636364</v>
      </c>
      <c r="CQ176" s="11">
        <f t="shared" si="35"/>
        <v>10529.963636363636</v>
      </c>
      <c r="CR176" s="9">
        <f t="shared" si="36"/>
        <v>7.4074329877682393E-2</v>
      </c>
      <c r="CS176" s="12">
        <f t="shared" si="37"/>
        <v>114.468</v>
      </c>
      <c r="CT176" s="12">
        <f t="shared" si="38"/>
        <v>3</v>
      </c>
      <c r="CU176" s="5">
        <f t="shared" si="39"/>
        <v>270</v>
      </c>
      <c r="CV176" s="5">
        <f t="shared" si="40"/>
        <v>111.56</v>
      </c>
      <c r="CW176" s="5" t="str">
        <f t="shared" si="41"/>
        <v>!</v>
      </c>
      <c r="CZ176" s="1">
        <v>1</v>
      </c>
      <c r="DA176" s="1">
        <v>2</v>
      </c>
      <c r="DP176" s="1">
        <v>1</v>
      </c>
      <c r="DQ176" s="1">
        <v>1</v>
      </c>
      <c r="DR176" s="1">
        <v>3</v>
      </c>
      <c r="DS176" s="1">
        <v>2</v>
      </c>
      <c r="DT176" s="1">
        <v>5</v>
      </c>
      <c r="DU176" s="1">
        <v>6.8</v>
      </c>
      <c r="EK176" s="1">
        <v>1</v>
      </c>
      <c r="GQ176" s="1" t="s">
        <v>917</v>
      </c>
      <c r="GR176" s="1">
        <v>450</v>
      </c>
    </row>
    <row r="177" spans="1:205">
      <c r="A177" s="5">
        <v>100090000000</v>
      </c>
      <c r="B177" s="1">
        <v>1</v>
      </c>
      <c r="C177" s="1">
        <v>1</v>
      </c>
      <c r="D177" s="1">
        <v>1</v>
      </c>
      <c r="E177" s="1" t="s">
        <v>918</v>
      </c>
      <c r="F177" s="1" t="s">
        <v>919</v>
      </c>
      <c r="J177" s="1">
        <v>2</v>
      </c>
      <c r="K177" s="2">
        <v>43140</v>
      </c>
      <c r="O177" s="1" t="s">
        <v>221</v>
      </c>
      <c r="P177" s="1" t="s">
        <v>309</v>
      </c>
      <c r="Q177" s="1" t="s">
        <v>920</v>
      </c>
      <c r="R177" s="1" t="s">
        <v>921</v>
      </c>
      <c r="W177" s="1" t="s">
        <v>311</v>
      </c>
      <c r="X177" s="1" t="s">
        <v>922</v>
      </c>
      <c r="AF177" s="1">
        <v>1.9</v>
      </c>
      <c r="AL177" s="1">
        <v>2</v>
      </c>
      <c r="AQ177" s="1">
        <v>3</v>
      </c>
      <c r="AR177" s="1">
        <v>1</v>
      </c>
      <c r="AU177" s="1">
        <v>20000000</v>
      </c>
      <c r="AW177" s="1">
        <v>14000</v>
      </c>
      <c r="AX177" s="1">
        <v>5000</v>
      </c>
      <c r="BA177" s="1">
        <v>4975</v>
      </c>
      <c r="CA177" s="1">
        <v>1</v>
      </c>
      <c r="CE177" s="1">
        <v>10</v>
      </c>
      <c r="CJ177" s="10">
        <f t="shared" si="29"/>
        <v>4975</v>
      </c>
      <c r="CK177" s="10">
        <f t="shared" si="30"/>
        <v>165.83333333333334</v>
      </c>
      <c r="CL177" s="1">
        <f t="shared" si="31"/>
        <v>166</v>
      </c>
      <c r="CM177" s="1">
        <v>5</v>
      </c>
      <c r="CN177" s="1">
        <f t="shared" si="32"/>
        <v>9960</v>
      </c>
      <c r="CO177" s="11">
        <f t="shared" si="33"/>
        <v>1507.5757575757577</v>
      </c>
      <c r="CP177" s="11">
        <f t="shared" si="34"/>
        <v>72363.636363636368</v>
      </c>
      <c r="CQ177" s="11">
        <f t="shared" si="35"/>
        <v>74363.636363636368</v>
      </c>
      <c r="CR177" s="9">
        <f t="shared" si="36"/>
        <v>0.13393643031784841</v>
      </c>
      <c r="CS177" s="12">
        <f t="shared" si="37"/>
        <v>2985</v>
      </c>
      <c r="CT177" s="12">
        <f t="shared" si="38"/>
        <v>99</v>
      </c>
      <c r="CU177" s="5">
        <f t="shared" si="39"/>
        <v>8910</v>
      </c>
      <c r="CV177" s="5">
        <f t="shared" si="40"/>
        <v>-3935</v>
      </c>
      <c r="CW177" s="5" t="str">
        <f t="shared" si="41"/>
        <v/>
      </c>
      <c r="CZ177" s="1">
        <v>5</v>
      </c>
      <c r="GU177" s="1" t="s">
        <v>923</v>
      </c>
      <c r="GV177" s="1" t="s">
        <v>924</v>
      </c>
    </row>
    <row r="178" spans="1:205">
      <c r="A178" s="5">
        <v>100090000000</v>
      </c>
      <c r="B178" s="1">
        <v>1</v>
      </c>
      <c r="C178" s="1">
        <v>1</v>
      </c>
      <c r="D178" s="1">
        <v>1</v>
      </c>
      <c r="E178" s="1" t="s">
        <v>925</v>
      </c>
      <c r="F178" s="1" t="s">
        <v>926</v>
      </c>
      <c r="J178" s="1">
        <v>2</v>
      </c>
      <c r="K178" s="2">
        <v>43140</v>
      </c>
      <c r="O178" s="1" t="s">
        <v>221</v>
      </c>
      <c r="P178" s="1" t="s">
        <v>927</v>
      </c>
      <c r="Q178" s="1" t="s">
        <v>928</v>
      </c>
      <c r="R178" s="1" t="s">
        <v>929</v>
      </c>
      <c r="W178" s="1" t="s">
        <v>457</v>
      </c>
      <c r="X178" s="1" t="s">
        <v>930</v>
      </c>
      <c r="Y178" s="1">
        <v>17</v>
      </c>
      <c r="AL178" s="1">
        <v>2</v>
      </c>
      <c r="AQ178" s="1">
        <v>5</v>
      </c>
      <c r="AR178" s="1">
        <v>1</v>
      </c>
      <c r="AU178" s="1">
        <v>16000000</v>
      </c>
      <c r="AW178" s="1">
        <v>118000</v>
      </c>
      <c r="AX178" s="1">
        <v>36000</v>
      </c>
      <c r="AZ178" s="1">
        <v>1</v>
      </c>
      <c r="BA178" s="1">
        <v>450</v>
      </c>
      <c r="CB178" s="1">
        <v>4</v>
      </c>
      <c r="CD178" s="1">
        <v>2</v>
      </c>
      <c r="CJ178" s="10">
        <f t="shared" si="29"/>
        <v>450</v>
      </c>
      <c r="CK178" s="10">
        <f t="shared" si="30"/>
        <v>15</v>
      </c>
      <c r="CL178" s="1">
        <f t="shared" si="31"/>
        <v>15</v>
      </c>
      <c r="CM178" s="1">
        <v>5</v>
      </c>
      <c r="CN178" s="1">
        <f t="shared" si="32"/>
        <v>900</v>
      </c>
      <c r="CO178" s="11">
        <f t="shared" si="33"/>
        <v>136.36363636363637</v>
      </c>
      <c r="CP178" s="11">
        <f t="shared" si="34"/>
        <v>6545.454545454546</v>
      </c>
      <c r="CQ178" s="11">
        <f t="shared" si="35"/>
        <v>8145.454545454546</v>
      </c>
      <c r="CR178" s="9">
        <f t="shared" si="36"/>
        <v>0.11049107142857142</v>
      </c>
      <c r="CS178" s="12">
        <f t="shared" si="37"/>
        <v>270</v>
      </c>
      <c r="CT178" s="12">
        <f t="shared" si="38"/>
        <v>9</v>
      </c>
      <c r="CU178" s="5">
        <f t="shared" si="39"/>
        <v>810</v>
      </c>
      <c r="CV178" s="5">
        <f t="shared" si="40"/>
        <v>-360</v>
      </c>
      <c r="CW178" s="5" t="str">
        <f t="shared" si="41"/>
        <v/>
      </c>
      <c r="CZ178" s="1">
        <v>5</v>
      </c>
      <c r="DP178" s="1">
        <v>1</v>
      </c>
      <c r="DQ178" s="1">
        <v>1</v>
      </c>
      <c r="DR178" s="1">
        <v>23</v>
      </c>
      <c r="DT178" s="1">
        <v>4</v>
      </c>
      <c r="DU178" s="1">
        <v>2.7</v>
      </c>
      <c r="EK178" s="1">
        <v>1</v>
      </c>
      <c r="GU178" s="1" t="s">
        <v>931</v>
      </c>
    </row>
    <row r="179" spans="1:205">
      <c r="A179" s="5">
        <v>100090000000</v>
      </c>
      <c r="B179" s="1">
        <v>1</v>
      </c>
      <c r="C179" s="1">
        <v>1</v>
      </c>
      <c r="D179" s="1">
        <v>1</v>
      </c>
      <c r="E179" s="1" t="s">
        <v>932</v>
      </c>
      <c r="F179" s="1" t="s">
        <v>933</v>
      </c>
      <c r="G179" s="1" t="s">
        <v>934</v>
      </c>
      <c r="J179" s="1">
        <v>2</v>
      </c>
      <c r="K179" s="2">
        <v>43140</v>
      </c>
      <c r="O179" s="1" t="s">
        <v>221</v>
      </c>
      <c r="P179" s="1" t="s">
        <v>302</v>
      </c>
      <c r="Q179" s="1" t="s">
        <v>935</v>
      </c>
      <c r="W179" s="1" t="s">
        <v>304</v>
      </c>
      <c r="X179" s="1" t="s">
        <v>936</v>
      </c>
      <c r="Y179" s="1">
        <v>7</v>
      </c>
      <c r="AG179" s="1" t="s">
        <v>937</v>
      </c>
      <c r="AH179" s="1">
        <v>11</v>
      </c>
      <c r="AJ179" s="1">
        <v>1</v>
      </c>
      <c r="AL179" s="1">
        <v>1</v>
      </c>
      <c r="AQ179" s="1">
        <v>1</v>
      </c>
      <c r="AR179" s="1">
        <v>4</v>
      </c>
      <c r="AS179" s="1">
        <v>3</v>
      </c>
      <c r="AU179" s="1">
        <v>57800000</v>
      </c>
      <c r="AW179" s="1">
        <v>1208000</v>
      </c>
      <c r="AX179" s="1">
        <v>366000</v>
      </c>
      <c r="BA179" s="1">
        <v>158.21</v>
      </c>
      <c r="BG179" s="1">
        <v>2</v>
      </c>
      <c r="CJ179" s="10">
        <f t="shared" si="29"/>
        <v>158.21</v>
      </c>
      <c r="CK179" s="10">
        <f t="shared" si="30"/>
        <v>5.2736666666666672</v>
      </c>
      <c r="CL179" s="1">
        <f t="shared" si="31"/>
        <v>5</v>
      </c>
      <c r="CM179" s="1">
        <v>5</v>
      </c>
      <c r="CN179" s="1">
        <f t="shared" si="32"/>
        <v>300</v>
      </c>
      <c r="CO179" s="11">
        <f t="shared" si="33"/>
        <v>47.942424242424245</v>
      </c>
      <c r="CP179" s="11">
        <f t="shared" si="34"/>
        <v>2301.2363636363634</v>
      </c>
      <c r="CQ179" s="11">
        <f t="shared" si="35"/>
        <v>8081.2363636363634</v>
      </c>
      <c r="CR179" s="9">
        <f t="shared" si="36"/>
        <v>3.7123032479278596E-2</v>
      </c>
      <c r="CS179" s="12">
        <f t="shared" si="37"/>
        <v>94.926000000000002</v>
      </c>
      <c r="CT179" s="12">
        <f t="shared" si="38"/>
        <v>3</v>
      </c>
      <c r="CU179" s="5">
        <f t="shared" si="39"/>
        <v>270</v>
      </c>
      <c r="CV179" s="5">
        <f t="shared" si="40"/>
        <v>-111.78999999999999</v>
      </c>
      <c r="CW179" s="5" t="str">
        <f t="shared" si="41"/>
        <v/>
      </c>
      <c r="GU179" s="1" t="s">
        <v>938</v>
      </c>
    </row>
    <row r="180" spans="1:205">
      <c r="A180" s="5">
        <v>100090000000</v>
      </c>
      <c r="B180" s="1">
        <v>1</v>
      </c>
      <c r="C180" s="1">
        <v>1</v>
      </c>
      <c r="D180" s="1">
        <v>1</v>
      </c>
      <c r="E180" s="1" t="s">
        <v>939</v>
      </c>
      <c r="F180" s="1" t="s">
        <v>940</v>
      </c>
      <c r="G180" s="1" t="s">
        <v>941</v>
      </c>
      <c r="J180" s="1">
        <v>2</v>
      </c>
      <c r="K180" s="2">
        <v>43140</v>
      </c>
      <c r="O180" s="1" t="s">
        <v>221</v>
      </c>
      <c r="P180" s="1" t="s">
        <v>285</v>
      </c>
      <c r="Q180" s="1" t="s">
        <v>942</v>
      </c>
      <c r="W180" s="1" t="s">
        <v>319</v>
      </c>
      <c r="X180" s="1" t="s">
        <v>689</v>
      </c>
      <c r="Y180" s="1">
        <v>21</v>
      </c>
      <c r="AJ180" s="1">
        <v>2</v>
      </c>
      <c r="AL180" s="1">
        <v>2</v>
      </c>
      <c r="AQ180" s="1">
        <v>4</v>
      </c>
      <c r="AR180" s="1">
        <v>1</v>
      </c>
      <c r="AU180" s="1">
        <v>58000000</v>
      </c>
      <c r="AW180" s="1">
        <v>531000</v>
      </c>
      <c r="AX180" s="1">
        <v>161000</v>
      </c>
      <c r="AZ180" s="1">
        <v>1</v>
      </c>
      <c r="BA180" s="1">
        <v>361.11</v>
      </c>
      <c r="BG180" s="1">
        <v>2</v>
      </c>
      <c r="BK180" s="1">
        <v>0</v>
      </c>
      <c r="BT180" s="1">
        <v>2</v>
      </c>
      <c r="CA180" s="1">
        <v>3</v>
      </c>
      <c r="CB180" s="1">
        <v>1</v>
      </c>
      <c r="CD180" s="1">
        <v>1</v>
      </c>
      <c r="CE180" s="1">
        <v>1</v>
      </c>
      <c r="CG180" s="1">
        <v>1</v>
      </c>
      <c r="CH180" s="1">
        <v>40</v>
      </c>
      <c r="CI180" s="1">
        <v>80</v>
      </c>
      <c r="CJ180" s="10">
        <f t="shared" si="29"/>
        <v>288.88800000000003</v>
      </c>
      <c r="CK180" s="10">
        <f t="shared" si="30"/>
        <v>9.6296000000000017</v>
      </c>
      <c r="CL180" s="1">
        <f t="shared" si="31"/>
        <v>10</v>
      </c>
      <c r="CM180" s="1">
        <v>5</v>
      </c>
      <c r="CN180" s="1">
        <f t="shared" si="32"/>
        <v>600</v>
      </c>
      <c r="CO180" s="11">
        <f t="shared" si="33"/>
        <v>87.541818181818201</v>
      </c>
      <c r="CP180" s="11">
        <f t="shared" si="34"/>
        <v>4202.0072727272736</v>
      </c>
      <c r="CQ180" s="11">
        <f t="shared" si="35"/>
        <v>10002.007272727275</v>
      </c>
      <c r="CR180" s="9">
        <f t="shared" si="36"/>
        <v>5.9987958780637472E-2</v>
      </c>
      <c r="CS180" s="12">
        <f t="shared" si="37"/>
        <v>144.44400000000002</v>
      </c>
      <c r="CT180" s="12">
        <f t="shared" si="38"/>
        <v>4</v>
      </c>
      <c r="CU180" s="5">
        <f t="shared" si="39"/>
        <v>360</v>
      </c>
      <c r="CV180" s="5">
        <f t="shared" si="40"/>
        <v>-71.111999999999966</v>
      </c>
      <c r="CW180" s="5" t="str">
        <f t="shared" si="41"/>
        <v/>
      </c>
      <c r="CZ180" s="1">
        <v>2</v>
      </c>
      <c r="DA180" s="1">
        <v>2</v>
      </c>
      <c r="DP180" s="1">
        <v>1</v>
      </c>
      <c r="DQ180" s="1">
        <v>1</v>
      </c>
      <c r="DS180" s="1">
        <v>2</v>
      </c>
      <c r="DT180" s="1">
        <v>2</v>
      </c>
      <c r="DU180" s="1">
        <v>6</v>
      </c>
      <c r="EK180" s="1">
        <v>1</v>
      </c>
    </row>
    <row r="181" spans="1:205">
      <c r="A181" s="5">
        <v>100090000000</v>
      </c>
      <c r="B181" s="1">
        <v>1</v>
      </c>
      <c r="C181" s="1">
        <v>1</v>
      </c>
      <c r="D181" s="1">
        <v>1</v>
      </c>
      <c r="E181" s="1" t="s">
        <v>943</v>
      </c>
      <c r="F181" s="1" t="s">
        <v>944</v>
      </c>
      <c r="G181" s="1" t="s">
        <v>945</v>
      </c>
      <c r="H181" s="1" t="s">
        <v>944</v>
      </c>
      <c r="I181" s="1" t="s">
        <v>946</v>
      </c>
      <c r="J181" s="1">
        <v>2</v>
      </c>
      <c r="K181" s="2">
        <v>43140</v>
      </c>
      <c r="O181" s="1" t="s">
        <v>221</v>
      </c>
      <c r="P181" s="1" t="s">
        <v>399</v>
      </c>
      <c r="Q181" s="1" t="s">
        <v>947</v>
      </c>
      <c r="W181" s="1" t="s">
        <v>457</v>
      </c>
      <c r="X181" s="1" t="s">
        <v>948</v>
      </c>
      <c r="Y181" s="1">
        <v>8</v>
      </c>
      <c r="AJ181" s="1">
        <v>1</v>
      </c>
      <c r="AL181" s="1">
        <v>2</v>
      </c>
      <c r="AQ181" s="1">
        <v>4</v>
      </c>
      <c r="AR181" s="1">
        <v>1</v>
      </c>
      <c r="AU181" s="1">
        <v>98000000</v>
      </c>
      <c r="AW181" s="1">
        <v>669000</v>
      </c>
      <c r="AX181" s="1">
        <v>203000</v>
      </c>
      <c r="AZ181" s="1">
        <v>1</v>
      </c>
      <c r="BA181" s="1">
        <v>484.75</v>
      </c>
      <c r="CA181" s="1">
        <v>3</v>
      </c>
      <c r="CB181" s="1">
        <v>1</v>
      </c>
      <c r="CD181" s="1">
        <v>1</v>
      </c>
      <c r="CE181" s="1">
        <v>1</v>
      </c>
      <c r="CH181" s="1">
        <v>40</v>
      </c>
      <c r="CI181" s="1">
        <v>80</v>
      </c>
      <c r="CJ181" s="10">
        <f t="shared" si="29"/>
        <v>387.8</v>
      </c>
      <c r="CK181" s="10">
        <f t="shared" si="30"/>
        <v>12.926666666666668</v>
      </c>
      <c r="CL181" s="1">
        <f t="shared" si="31"/>
        <v>13</v>
      </c>
      <c r="CM181" s="1">
        <v>5</v>
      </c>
      <c r="CN181" s="1">
        <f t="shared" si="32"/>
        <v>780</v>
      </c>
      <c r="CO181" s="11">
        <f t="shared" si="33"/>
        <v>117.51515151515153</v>
      </c>
      <c r="CP181" s="11">
        <f t="shared" si="34"/>
        <v>5640.727272727273</v>
      </c>
      <c r="CQ181" s="11">
        <f t="shared" si="35"/>
        <v>15440.727272727272</v>
      </c>
      <c r="CR181" s="9">
        <f t="shared" si="36"/>
        <v>5.0515755263529749E-2</v>
      </c>
      <c r="CS181" s="12">
        <f t="shared" si="37"/>
        <v>193.9</v>
      </c>
      <c r="CT181" s="12">
        <f t="shared" si="38"/>
        <v>6</v>
      </c>
      <c r="CU181" s="5">
        <f t="shared" si="39"/>
        <v>540</v>
      </c>
      <c r="CV181" s="5">
        <f t="shared" si="40"/>
        <v>-152.19999999999999</v>
      </c>
      <c r="CW181" s="5" t="str">
        <f t="shared" si="41"/>
        <v/>
      </c>
      <c r="DP181" s="1">
        <v>1</v>
      </c>
      <c r="DQ181" s="1">
        <v>1</v>
      </c>
      <c r="DR181" s="1">
        <v>5.4</v>
      </c>
      <c r="DT181" s="1">
        <v>5</v>
      </c>
    </row>
    <row r="182" spans="1:205">
      <c r="A182" s="5">
        <v>100090000000</v>
      </c>
      <c r="B182" s="1">
        <v>1</v>
      </c>
      <c r="C182" s="1">
        <v>1</v>
      </c>
      <c r="D182" s="1">
        <v>1</v>
      </c>
      <c r="E182" s="1" t="s">
        <v>949</v>
      </c>
      <c r="F182" s="1" t="s">
        <v>950</v>
      </c>
      <c r="G182" s="1" t="s">
        <v>207</v>
      </c>
      <c r="H182" s="1" t="s">
        <v>951</v>
      </c>
      <c r="I182" s="1" t="s">
        <v>952</v>
      </c>
      <c r="J182" s="1">
        <v>2</v>
      </c>
      <c r="K182" s="2">
        <v>43141</v>
      </c>
      <c r="L182" s="2">
        <v>43141</v>
      </c>
      <c r="O182" s="1" t="s">
        <v>221</v>
      </c>
      <c r="P182" s="1" t="s">
        <v>530</v>
      </c>
      <c r="Q182" s="1" t="s">
        <v>953</v>
      </c>
      <c r="R182" s="4">
        <v>17654</v>
      </c>
      <c r="W182" s="1" t="s">
        <v>292</v>
      </c>
      <c r="X182" s="1" t="s">
        <v>793</v>
      </c>
      <c r="Y182" s="1">
        <v>11</v>
      </c>
      <c r="Z182" s="1">
        <v>880</v>
      </c>
      <c r="AJ182" s="1">
        <v>2</v>
      </c>
      <c r="AL182" s="1">
        <v>2</v>
      </c>
      <c r="AQ182" s="1">
        <v>4</v>
      </c>
      <c r="AR182" s="1">
        <v>1</v>
      </c>
      <c r="AU182" s="1">
        <v>34800000</v>
      </c>
      <c r="AW182" s="1">
        <v>977000</v>
      </c>
      <c r="AX182" s="1">
        <v>296000</v>
      </c>
      <c r="AZ182" s="1">
        <v>1</v>
      </c>
      <c r="BA182" s="1">
        <v>117.86</v>
      </c>
      <c r="BG182" s="1">
        <v>1</v>
      </c>
      <c r="BH182" s="1">
        <v>18.54</v>
      </c>
      <c r="CB182" s="1">
        <v>1</v>
      </c>
      <c r="CD182" s="1">
        <v>1</v>
      </c>
      <c r="CE182" s="1">
        <v>1</v>
      </c>
      <c r="CG182" s="1">
        <v>1</v>
      </c>
      <c r="CH182" s="1">
        <v>60</v>
      </c>
      <c r="CI182" s="1">
        <v>100</v>
      </c>
      <c r="CJ182" s="10">
        <f t="shared" si="29"/>
        <v>117.86</v>
      </c>
      <c r="CK182" s="10">
        <f t="shared" si="30"/>
        <v>3.9286666666666665</v>
      </c>
      <c r="CL182" s="1">
        <f t="shared" si="31"/>
        <v>4</v>
      </c>
      <c r="CM182" s="1">
        <v>5</v>
      </c>
      <c r="CN182" s="1">
        <f t="shared" si="32"/>
        <v>240</v>
      </c>
      <c r="CO182" s="11">
        <f t="shared" si="33"/>
        <v>35.715151515151518</v>
      </c>
      <c r="CP182" s="11">
        <f t="shared" si="34"/>
        <v>1714.3272727272729</v>
      </c>
      <c r="CQ182" s="11">
        <f t="shared" si="35"/>
        <v>5194.3272727272724</v>
      </c>
      <c r="CR182" s="9">
        <f t="shared" si="36"/>
        <v>4.6204250791072779E-2</v>
      </c>
      <c r="CS182" s="12">
        <f t="shared" si="37"/>
        <v>70.715999999999994</v>
      </c>
      <c r="CT182" s="12">
        <f t="shared" si="38"/>
        <v>2</v>
      </c>
      <c r="CU182" s="5">
        <f t="shared" si="39"/>
        <v>180</v>
      </c>
      <c r="CV182" s="5">
        <f t="shared" si="40"/>
        <v>-62.14</v>
      </c>
      <c r="CW182" s="5" t="str">
        <f t="shared" si="41"/>
        <v/>
      </c>
    </row>
    <row r="183" spans="1:205">
      <c r="A183" s="5">
        <v>100090000000</v>
      </c>
      <c r="B183" s="1">
        <v>1</v>
      </c>
      <c r="C183" s="1">
        <v>1</v>
      </c>
      <c r="D183" s="1">
        <v>1</v>
      </c>
      <c r="E183" s="1" t="s">
        <v>954</v>
      </c>
      <c r="F183" s="1" t="s">
        <v>955</v>
      </c>
      <c r="J183" s="1">
        <v>2</v>
      </c>
      <c r="K183" s="2">
        <v>43141</v>
      </c>
      <c r="L183" s="2">
        <v>43141</v>
      </c>
      <c r="O183" s="1" t="s">
        <v>221</v>
      </c>
      <c r="P183" s="1" t="s">
        <v>346</v>
      </c>
      <c r="Q183" s="1" t="s">
        <v>956</v>
      </c>
      <c r="W183" s="1" t="s">
        <v>365</v>
      </c>
      <c r="X183" s="1" t="s">
        <v>957</v>
      </c>
      <c r="Y183" s="1">
        <v>11</v>
      </c>
      <c r="AJ183" s="1">
        <v>1</v>
      </c>
      <c r="AL183" s="1">
        <v>2</v>
      </c>
      <c r="AQ183" s="1">
        <v>4</v>
      </c>
      <c r="AU183" s="1">
        <v>46800000</v>
      </c>
      <c r="AW183" s="1">
        <v>855000</v>
      </c>
      <c r="AX183" s="1">
        <v>259000</v>
      </c>
      <c r="AZ183" s="1">
        <v>1</v>
      </c>
      <c r="BA183" s="1">
        <v>181.02</v>
      </c>
      <c r="CA183" s="1">
        <v>3</v>
      </c>
      <c r="CB183" s="1">
        <v>1</v>
      </c>
      <c r="CD183" s="1">
        <v>1</v>
      </c>
      <c r="CE183" s="1">
        <v>1</v>
      </c>
      <c r="CH183" s="1">
        <v>40</v>
      </c>
      <c r="CI183" s="1">
        <v>80</v>
      </c>
      <c r="CJ183" s="10">
        <f t="shared" si="29"/>
        <v>144.816</v>
      </c>
      <c r="CK183" s="10">
        <f t="shared" si="30"/>
        <v>4.8272000000000004</v>
      </c>
      <c r="CL183" s="1">
        <f t="shared" si="31"/>
        <v>5</v>
      </c>
      <c r="CM183" s="1">
        <v>5</v>
      </c>
      <c r="CN183" s="1">
        <f t="shared" si="32"/>
        <v>300</v>
      </c>
      <c r="CO183" s="11">
        <f t="shared" si="33"/>
        <v>43.88363636363637</v>
      </c>
      <c r="CP183" s="11">
        <f t="shared" si="34"/>
        <v>2106.4145454545455</v>
      </c>
      <c r="CQ183" s="11">
        <f t="shared" si="35"/>
        <v>6786.4145454545451</v>
      </c>
      <c r="CR183" s="9">
        <f t="shared" si="36"/>
        <v>4.4205964429469786E-2</v>
      </c>
      <c r="CS183" s="12">
        <f t="shared" si="37"/>
        <v>72.408000000000001</v>
      </c>
      <c r="CT183" s="12">
        <f t="shared" si="38"/>
        <v>2</v>
      </c>
      <c r="CU183" s="5">
        <f t="shared" si="39"/>
        <v>180</v>
      </c>
      <c r="CV183" s="5">
        <f t="shared" si="40"/>
        <v>-35.183999999999997</v>
      </c>
      <c r="CW183" s="5" t="str">
        <f t="shared" si="41"/>
        <v/>
      </c>
      <c r="CZ183" s="1">
        <v>1</v>
      </c>
      <c r="DA183" s="1">
        <v>2</v>
      </c>
      <c r="DP183" s="1">
        <v>2</v>
      </c>
      <c r="DQ183" s="1">
        <v>2</v>
      </c>
      <c r="DR183" s="1">
        <v>12.2</v>
      </c>
      <c r="DS183" s="1">
        <v>2</v>
      </c>
      <c r="DT183" s="1">
        <v>5</v>
      </c>
      <c r="DU183" s="1">
        <v>4</v>
      </c>
      <c r="DV183" s="1">
        <v>1</v>
      </c>
      <c r="DW183" s="1">
        <v>11.8</v>
      </c>
      <c r="DX183" s="1">
        <v>2</v>
      </c>
      <c r="DY183" s="1">
        <v>3</v>
      </c>
      <c r="DZ183" s="1">
        <v>1.8</v>
      </c>
      <c r="GQ183" s="1" t="s">
        <v>958</v>
      </c>
      <c r="GR183" s="1">
        <v>540</v>
      </c>
      <c r="GS183" s="1">
        <v>7</v>
      </c>
      <c r="GT183" s="1">
        <v>1</v>
      </c>
      <c r="GU183" s="1" t="s">
        <v>959</v>
      </c>
    </row>
    <row r="184" spans="1:205">
      <c r="A184" s="5">
        <v>100090000000</v>
      </c>
      <c r="B184" s="1">
        <v>1</v>
      </c>
      <c r="C184" s="1">
        <v>1</v>
      </c>
      <c r="D184" s="1">
        <v>1</v>
      </c>
      <c r="E184" s="1" t="s">
        <v>663</v>
      </c>
      <c r="F184" s="1" t="s">
        <v>664</v>
      </c>
      <c r="J184" s="1">
        <v>2</v>
      </c>
      <c r="K184" s="2">
        <v>43141</v>
      </c>
      <c r="L184" s="2">
        <v>43141</v>
      </c>
      <c r="O184" s="1" t="s">
        <v>221</v>
      </c>
      <c r="P184" s="1" t="s">
        <v>771</v>
      </c>
      <c r="Q184" s="1" t="s">
        <v>960</v>
      </c>
      <c r="W184" s="1" t="s">
        <v>292</v>
      </c>
      <c r="X184" s="1" t="s">
        <v>272</v>
      </c>
      <c r="AA184" s="1">
        <v>13</v>
      </c>
      <c r="AC184" s="1" t="s">
        <v>961</v>
      </c>
      <c r="AD184" s="1">
        <v>2</v>
      </c>
      <c r="AJ184" s="1">
        <v>2</v>
      </c>
      <c r="AL184" s="1">
        <v>2</v>
      </c>
      <c r="AQ184" s="1">
        <v>4</v>
      </c>
      <c r="AU184" s="1">
        <v>33000000</v>
      </c>
      <c r="AW184" s="1">
        <v>474000</v>
      </c>
      <c r="AX184" s="1">
        <v>144000</v>
      </c>
      <c r="AZ184" s="1">
        <v>1</v>
      </c>
      <c r="BA184" s="1">
        <v>230.41</v>
      </c>
      <c r="CA184" s="1">
        <v>3</v>
      </c>
      <c r="CB184" s="1">
        <v>1</v>
      </c>
      <c r="CC184" s="1">
        <v>1</v>
      </c>
      <c r="CD184" s="1">
        <v>1</v>
      </c>
      <c r="CE184" s="1">
        <v>1</v>
      </c>
      <c r="CH184" s="1">
        <v>40</v>
      </c>
      <c r="CI184" s="1">
        <v>80</v>
      </c>
      <c r="CJ184" s="10">
        <f t="shared" si="29"/>
        <v>184.328</v>
      </c>
      <c r="CK184" s="10">
        <f t="shared" si="30"/>
        <v>6.1442666666666668</v>
      </c>
      <c r="CL184" s="1">
        <f t="shared" si="31"/>
        <v>6</v>
      </c>
      <c r="CM184" s="1">
        <v>5</v>
      </c>
      <c r="CN184" s="1">
        <f t="shared" si="32"/>
        <v>360</v>
      </c>
      <c r="CO184" s="11">
        <f t="shared" si="33"/>
        <v>55.856969696969699</v>
      </c>
      <c r="CP184" s="11">
        <f t="shared" si="34"/>
        <v>2681.1345454545458</v>
      </c>
      <c r="CQ184" s="11">
        <f t="shared" si="35"/>
        <v>5981.1345454545462</v>
      </c>
      <c r="CR184" s="9">
        <f t="shared" si="36"/>
        <v>6.0189249592050631E-2</v>
      </c>
      <c r="CS184" s="12">
        <f t="shared" si="37"/>
        <v>92.164000000000001</v>
      </c>
      <c r="CT184" s="12">
        <f t="shared" si="38"/>
        <v>3</v>
      </c>
      <c r="CU184" s="5">
        <f t="shared" si="39"/>
        <v>270</v>
      </c>
      <c r="CV184" s="5">
        <f t="shared" si="40"/>
        <v>-85.671999999999997</v>
      </c>
      <c r="CW184" s="5" t="str">
        <f t="shared" si="41"/>
        <v/>
      </c>
      <c r="CZ184" s="1">
        <v>1</v>
      </c>
      <c r="DA184" s="1">
        <v>2</v>
      </c>
      <c r="DP184" s="1">
        <v>1</v>
      </c>
      <c r="DQ184" s="1">
        <v>1</v>
      </c>
      <c r="DR184" s="1">
        <v>15.3</v>
      </c>
      <c r="DS184" s="1">
        <v>2</v>
      </c>
      <c r="DT184" s="1">
        <v>1</v>
      </c>
      <c r="DU184" s="1">
        <v>6.5</v>
      </c>
      <c r="EK184" s="1">
        <v>1</v>
      </c>
      <c r="GQ184" s="1" t="s">
        <v>962</v>
      </c>
      <c r="GR184" s="1">
        <v>150</v>
      </c>
      <c r="GS184" s="1">
        <v>2</v>
      </c>
      <c r="GT184" s="1">
        <v>1</v>
      </c>
      <c r="GU184" s="1" t="s">
        <v>963</v>
      </c>
    </row>
    <row r="185" spans="1:205">
      <c r="A185" s="5">
        <v>100090000000</v>
      </c>
      <c r="B185" s="1">
        <v>1</v>
      </c>
      <c r="C185" s="1">
        <v>1</v>
      </c>
      <c r="D185" s="1">
        <v>1</v>
      </c>
      <c r="E185" s="1" t="s">
        <v>964</v>
      </c>
      <c r="F185" s="1" t="s">
        <v>965</v>
      </c>
      <c r="J185" s="1">
        <v>2</v>
      </c>
      <c r="K185" s="2">
        <v>43141</v>
      </c>
      <c r="L185" s="2">
        <v>43141</v>
      </c>
      <c r="O185" s="1" t="s">
        <v>221</v>
      </c>
      <c r="P185" s="1" t="s">
        <v>421</v>
      </c>
      <c r="Q185" s="1" t="s">
        <v>966</v>
      </c>
      <c r="W185" s="1" t="s">
        <v>304</v>
      </c>
      <c r="X185" s="1" t="s">
        <v>423</v>
      </c>
      <c r="Y185" s="1">
        <v>12</v>
      </c>
      <c r="AJ185" s="1">
        <v>1</v>
      </c>
      <c r="AL185" s="1">
        <v>2</v>
      </c>
      <c r="AQ185" s="1">
        <v>4</v>
      </c>
      <c r="AU185" s="1">
        <v>39500000</v>
      </c>
      <c r="AW185" s="1">
        <v>2480000</v>
      </c>
      <c r="AX185" s="1">
        <v>751000</v>
      </c>
      <c r="AZ185" s="1">
        <v>1</v>
      </c>
      <c r="BA185" s="1">
        <v>52.66</v>
      </c>
      <c r="BG185" s="1">
        <v>1</v>
      </c>
      <c r="BH185" s="1">
        <v>4.22</v>
      </c>
      <c r="CA185" s="1">
        <v>3</v>
      </c>
      <c r="CB185" s="1">
        <v>1</v>
      </c>
      <c r="CC185" s="1">
        <v>1</v>
      </c>
      <c r="CD185" s="1">
        <v>1</v>
      </c>
      <c r="CE185" s="1">
        <v>11</v>
      </c>
      <c r="CG185" s="1">
        <v>1</v>
      </c>
      <c r="CH185" s="1">
        <v>60</v>
      </c>
      <c r="CI185" s="1">
        <v>200</v>
      </c>
      <c r="CJ185" s="10">
        <f t="shared" si="29"/>
        <v>105.32</v>
      </c>
      <c r="CK185" s="10">
        <f t="shared" si="30"/>
        <v>3.5106666666666664</v>
      </c>
      <c r="CL185" s="1">
        <f t="shared" si="31"/>
        <v>4</v>
      </c>
      <c r="CM185" s="1">
        <v>5</v>
      </c>
      <c r="CN185" s="1">
        <f t="shared" si="32"/>
        <v>240</v>
      </c>
      <c r="CO185" s="11">
        <f t="shared" si="33"/>
        <v>31.915151515151514</v>
      </c>
      <c r="CP185" s="11">
        <f t="shared" si="34"/>
        <v>1531.9272727272726</v>
      </c>
      <c r="CQ185" s="11">
        <f t="shared" si="35"/>
        <v>5481.9272727272728</v>
      </c>
      <c r="CR185" s="9">
        <f t="shared" si="36"/>
        <v>4.3780223279138726E-2</v>
      </c>
      <c r="CS185" s="12">
        <f t="shared" si="37"/>
        <v>31.595999999999997</v>
      </c>
      <c r="CT185" s="12">
        <f t="shared" si="38"/>
        <v>1</v>
      </c>
      <c r="CU185" s="5">
        <f t="shared" si="39"/>
        <v>90</v>
      </c>
      <c r="CV185" s="5">
        <f t="shared" si="40"/>
        <v>15.319999999999993</v>
      </c>
      <c r="CW185" s="5" t="str">
        <f t="shared" si="41"/>
        <v>!</v>
      </c>
      <c r="CZ185" s="1">
        <v>1</v>
      </c>
      <c r="DA185" s="1">
        <v>1</v>
      </c>
      <c r="DP185" s="1">
        <v>1</v>
      </c>
      <c r="DQ185" s="1">
        <v>1</v>
      </c>
      <c r="DR185" s="1">
        <v>3.8</v>
      </c>
      <c r="DS185" s="1">
        <v>2</v>
      </c>
      <c r="DT185" s="1">
        <v>3</v>
      </c>
      <c r="DU185" s="1">
        <v>3</v>
      </c>
      <c r="EK185" s="1">
        <v>1</v>
      </c>
      <c r="GQ185" s="1" t="s">
        <v>967</v>
      </c>
      <c r="GR185" s="1">
        <v>150</v>
      </c>
      <c r="GS185" s="1">
        <v>2</v>
      </c>
      <c r="GT185" s="1">
        <v>1</v>
      </c>
      <c r="GU185" s="1" t="s">
        <v>968</v>
      </c>
    </row>
    <row r="186" spans="1:205">
      <c r="A186" s="5">
        <v>100090000000</v>
      </c>
      <c r="B186" s="1">
        <v>1</v>
      </c>
      <c r="C186" s="1">
        <v>1</v>
      </c>
      <c r="D186" s="1">
        <v>1</v>
      </c>
      <c r="E186" s="1" t="s">
        <v>964</v>
      </c>
      <c r="F186" s="1" t="s">
        <v>965</v>
      </c>
      <c r="J186" s="1">
        <v>2</v>
      </c>
      <c r="K186" s="2">
        <v>43141</v>
      </c>
      <c r="L186" s="2">
        <v>43141</v>
      </c>
      <c r="O186" s="1" t="s">
        <v>221</v>
      </c>
      <c r="P186" s="1" t="s">
        <v>421</v>
      </c>
      <c r="Q186" s="1" t="s">
        <v>966</v>
      </c>
      <c r="W186" s="1" t="s">
        <v>304</v>
      </c>
      <c r="X186" s="1" t="s">
        <v>423</v>
      </c>
      <c r="Y186" s="1">
        <v>12</v>
      </c>
      <c r="AJ186" s="1">
        <v>1</v>
      </c>
      <c r="AL186" s="1">
        <v>2</v>
      </c>
      <c r="AQ186" s="1">
        <v>4</v>
      </c>
      <c r="AU186" s="1">
        <v>41800000</v>
      </c>
      <c r="AW186" s="1">
        <v>2511000</v>
      </c>
      <c r="AX186" s="1">
        <v>760000</v>
      </c>
      <c r="AZ186" s="1">
        <v>1</v>
      </c>
      <c r="BA186" s="1">
        <v>55.04</v>
      </c>
      <c r="CA186" s="1">
        <v>3</v>
      </c>
      <c r="CB186" s="1">
        <v>1</v>
      </c>
      <c r="CD186" s="1">
        <v>1</v>
      </c>
      <c r="CE186" s="1">
        <v>11</v>
      </c>
      <c r="CH186" s="1">
        <v>60</v>
      </c>
      <c r="CI186" s="1">
        <v>200</v>
      </c>
      <c r="CJ186" s="10">
        <f t="shared" si="29"/>
        <v>110.08</v>
      </c>
      <c r="CK186" s="10">
        <f t="shared" si="30"/>
        <v>3.6693333333333333</v>
      </c>
      <c r="CL186" s="1">
        <f t="shared" si="31"/>
        <v>4</v>
      </c>
      <c r="CM186" s="1">
        <v>5</v>
      </c>
      <c r="CN186" s="1">
        <f t="shared" si="32"/>
        <v>240</v>
      </c>
      <c r="CO186" s="11">
        <f t="shared" si="33"/>
        <v>33.357575757575759</v>
      </c>
      <c r="CP186" s="11">
        <f t="shared" si="34"/>
        <v>1601.1636363636364</v>
      </c>
      <c r="CQ186" s="11">
        <f t="shared" si="35"/>
        <v>5781.1636363636362</v>
      </c>
      <c r="CR186" s="9">
        <f t="shared" si="36"/>
        <v>4.1514133675510434E-2</v>
      </c>
      <c r="CS186" s="12">
        <f t="shared" si="37"/>
        <v>33.024000000000001</v>
      </c>
      <c r="CT186" s="12">
        <f t="shared" si="38"/>
        <v>1</v>
      </c>
      <c r="CU186" s="5">
        <f t="shared" si="39"/>
        <v>90</v>
      </c>
      <c r="CV186" s="5">
        <f t="shared" si="40"/>
        <v>20.079999999999998</v>
      </c>
      <c r="CW186" s="5" t="str">
        <f t="shared" si="41"/>
        <v>!</v>
      </c>
      <c r="DA186" s="1">
        <v>1</v>
      </c>
      <c r="DP186" s="1">
        <v>1</v>
      </c>
      <c r="DQ186" s="1">
        <v>1</v>
      </c>
      <c r="DR186" s="1">
        <v>4.7</v>
      </c>
      <c r="DS186" s="1">
        <v>2</v>
      </c>
      <c r="DT186" s="1">
        <v>7</v>
      </c>
      <c r="DU186" s="1">
        <v>4</v>
      </c>
      <c r="EK186" s="1">
        <v>1</v>
      </c>
      <c r="GQ186" s="1" t="s">
        <v>967</v>
      </c>
      <c r="GR186" s="1">
        <v>150</v>
      </c>
      <c r="GS186" s="1">
        <v>2</v>
      </c>
      <c r="GT186" s="1">
        <v>1</v>
      </c>
      <c r="GU186" s="1" t="s">
        <v>969</v>
      </c>
    </row>
    <row r="187" spans="1:205">
      <c r="A187" s="5">
        <v>100090000000</v>
      </c>
      <c r="B187" s="1">
        <v>1</v>
      </c>
      <c r="C187" s="1">
        <v>1</v>
      </c>
      <c r="D187" s="1">
        <v>1</v>
      </c>
      <c r="E187" s="1" t="s">
        <v>970</v>
      </c>
      <c r="F187" s="1" t="s">
        <v>971</v>
      </c>
      <c r="J187" s="1">
        <v>2</v>
      </c>
      <c r="K187" s="2">
        <v>43141</v>
      </c>
      <c r="O187" s="1" t="s">
        <v>221</v>
      </c>
      <c r="P187" s="1" t="s">
        <v>428</v>
      </c>
      <c r="Q187" s="1" t="s">
        <v>972</v>
      </c>
      <c r="W187" s="1" t="s">
        <v>436</v>
      </c>
      <c r="X187" s="1" t="s">
        <v>621</v>
      </c>
      <c r="AA187" s="1">
        <v>11</v>
      </c>
      <c r="AD187" s="1">
        <v>1</v>
      </c>
      <c r="AJ187" s="1">
        <v>2</v>
      </c>
      <c r="AL187" s="1">
        <v>1</v>
      </c>
      <c r="AQ187" s="1">
        <v>4</v>
      </c>
      <c r="AR187" s="1">
        <v>1</v>
      </c>
      <c r="AU187" s="1">
        <v>9800000</v>
      </c>
      <c r="AW187" s="1">
        <v>176000</v>
      </c>
      <c r="AX187" s="1">
        <v>53000</v>
      </c>
      <c r="AZ187" s="1">
        <v>1</v>
      </c>
      <c r="BA187" s="1">
        <v>185</v>
      </c>
      <c r="CB187" s="1">
        <v>1</v>
      </c>
      <c r="CE187" s="1">
        <v>2</v>
      </c>
      <c r="CH187" s="1">
        <v>60</v>
      </c>
      <c r="CI187" s="1">
        <v>200</v>
      </c>
      <c r="CJ187" s="10">
        <f t="shared" si="29"/>
        <v>370</v>
      </c>
      <c r="CK187" s="10">
        <f t="shared" si="30"/>
        <v>12.333333333333334</v>
      </c>
      <c r="CL187" s="1">
        <f t="shared" si="31"/>
        <v>12</v>
      </c>
      <c r="CM187" s="1">
        <v>5</v>
      </c>
      <c r="CN187" s="1">
        <f t="shared" si="32"/>
        <v>720</v>
      </c>
      <c r="CO187" s="11">
        <f t="shared" si="33"/>
        <v>112.12121212121212</v>
      </c>
      <c r="CP187" s="11">
        <f t="shared" si="34"/>
        <v>5381.818181818182</v>
      </c>
      <c r="CQ187" s="11">
        <f t="shared" si="35"/>
        <v>6361.818181818182</v>
      </c>
      <c r="CR187" s="9">
        <f t="shared" si="36"/>
        <v>0.11317519291226065</v>
      </c>
      <c r="CS187" s="12">
        <f t="shared" si="37"/>
        <v>111</v>
      </c>
      <c r="CT187" s="12">
        <f t="shared" si="38"/>
        <v>3</v>
      </c>
      <c r="CU187" s="5">
        <f t="shared" si="39"/>
        <v>270</v>
      </c>
      <c r="CV187" s="5">
        <f t="shared" si="40"/>
        <v>100</v>
      </c>
      <c r="CW187" s="5" t="str">
        <f t="shared" si="41"/>
        <v>!</v>
      </c>
      <c r="CZ187" s="1">
        <v>1</v>
      </c>
      <c r="DP187" s="1">
        <v>1</v>
      </c>
      <c r="DQ187" s="1">
        <v>1</v>
      </c>
    </row>
    <row r="188" spans="1:205">
      <c r="A188" s="5">
        <v>100090000000</v>
      </c>
      <c r="B188" s="1">
        <v>1</v>
      </c>
      <c r="C188" s="1">
        <v>1</v>
      </c>
      <c r="D188" s="1">
        <v>1</v>
      </c>
      <c r="E188" s="1" t="s">
        <v>973</v>
      </c>
      <c r="F188" s="1" t="s">
        <v>974</v>
      </c>
      <c r="G188" s="1" t="s">
        <v>975</v>
      </c>
      <c r="H188" s="1" t="s">
        <v>976</v>
      </c>
      <c r="J188" s="1">
        <v>2</v>
      </c>
      <c r="K188" s="2">
        <v>43141</v>
      </c>
      <c r="O188" s="1" t="s">
        <v>221</v>
      </c>
      <c r="P188" s="1" t="s">
        <v>977</v>
      </c>
      <c r="Q188" s="1" t="s">
        <v>978</v>
      </c>
      <c r="U188" s="1" t="s">
        <v>215</v>
      </c>
      <c r="W188" s="1" t="s">
        <v>224</v>
      </c>
      <c r="X188" s="1" t="s">
        <v>373</v>
      </c>
      <c r="AA188" s="1">
        <v>26</v>
      </c>
      <c r="AC188" s="1" t="s">
        <v>979</v>
      </c>
      <c r="AD188" s="1">
        <v>5</v>
      </c>
      <c r="AQ188" s="1">
        <v>1</v>
      </c>
      <c r="AR188" s="1">
        <v>4</v>
      </c>
      <c r="AS188" s="1">
        <v>3</v>
      </c>
      <c r="AU188" s="1">
        <v>13800000</v>
      </c>
      <c r="AW188" s="1">
        <v>265000</v>
      </c>
      <c r="AX188" s="1">
        <v>81000</v>
      </c>
      <c r="AZ188" s="1">
        <v>1</v>
      </c>
      <c r="BA188" s="1">
        <v>172.34</v>
      </c>
      <c r="BG188" s="1">
        <v>2</v>
      </c>
      <c r="CD188" s="1">
        <v>1</v>
      </c>
      <c r="CE188" s="1">
        <v>11</v>
      </c>
      <c r="CG188" s="1">
        <v>1</v>
      </c>
      <c r="CH188" s="1">
        <v>60</v>
      </c>
      <c r="CI188" s="1">
        <v>200</v>
      </c>
      <c r="CJ188" s="10">
        <f t="shared" si="29"/>
        <v>344.68</v>
      </c>
      <c r="CK188" s="10">
        <f t="shared" si="30"/>
        <v>11.489333333333333</v>
      </c>
      <c r="CL188" s="1">
        <f t="shared" si="31"/>
        <v>11</v>
      </c>
      <c r="CM188" s="1">
        <v>5</v>
      </c>
      <c r="CN188" s="1">
        <f t="shared" si="32"/>
        <v>660</v>
      </c>
      <c r="CO188" s="11">
        <f t="shared" si="33"/>
        <v>104.44848484848485</v>
      </c>
      <c r="CP188" s="11">
        <f t="shared" si="34"/>
        <v>5013.5272727272722</v>
      </c>
      <c r="CQ188" s="11">
        <f t="shared" si="35"/>
        <v>6393.5272727272722</v>
      </c>
      <c r="CR188" s="9">
        <f t="shared" si="36"/>
        <v>0.10322940246385549</v>
      </c>
      <c r="CS188" s="12">
        <f t="shared" si="37"/>
        <v>103.404</v>
      </c>
      <c r="CT188" s="12">
        <f t="shared" si="38"/>
        <v>3</v>
      </c>
      <c r="CU188" s="5">
        <f t="shared" si="39"/>
        <v>270</v>
      </c>
      <c r="CV188" s="5">
        <f t="shared" si="40"/>
        <v>74.680000000000007</v>
      </c>
      <c r="CW188" s="5" t="str">
        <f t="shared" si="41"/>
        <v>!</v>
      </c>
      <c r="DP188" s="1">
        <v>1</v>
      </c>
      <c r="DQ188" s="1">
        <v>1</v>
      </c>
      <c r="DT188" s="1">
        <v>2</v>
      </c>
      <c r="DU188" s="1">
        <v>4.7</v>
      </c>
      <c r="GU188" s="1" t="s">
        <v>980</v>
      </c>
      <c r="GW188" s="1" t="s">
        <v>980</v>
      </c>
    </row>
    <row r="189" spans="1:205">
      <c r="A189" s="5">
        <v>100090000000</v>
      </c>
      <c r="B189" s="1">
        <v>1</v>
      </c>
      <c r="C189" s="1">
        <v>1</v>
      </c>
      <c r="D189" s="1">
        <v>1</v>
      </c>
      <c r="E189" s="1" t="s">
        <v>973</v>
      </c>
      <c r="F189" s="1" t="s">
        <v>974</v>
      </c>
      <c r="G189" s="1" t="s">
        <v>975</v>
      </c>
      <c r="H189" s="1" t="s">
        <v>976</v>
      </c>
      <c r="J189" s="1">
        <v>2</v>
      </c>
      <c r="K189" s="2">
        <v>43141</v>
      </c>
      <c r="O189" s="1" t="s">
        <v>221</v>
      </c>
      <c r="P189" s="1" t="s">
        <v>658</v>
      </c>
      <c r="Q189" s="1" t="s">
        <v>739</v>
      </c>
      <c r="U189" s="1" t="s">
        <v>213</v>
      </c>
      <c r="W189" s="1" t="s">
        <v>224</v>
      </c>
      <c r="X189" s="1" t="s">
        <v>373</v>
      </c>
      <c r="AA189" s="1">
        <v>26</v>
      </c>
      <c r="AC189" s="1" t="s">
        <v>979</v>
      </c>
      <c r="AD189" s="1">
        <v>5</v>
      </c>
      <c r="AQ189" s="1">
        <v>1</v>
      </c>
      <c r="AR189" s="1">
        <v>4</v>
      </c>
      <c r="AS189" s="1">
        <v>3</v>
      </c>
      <c r="AU189" s="1">
        <v>11800000</v>
      </c>
      <c r="AW189" s="1">
        <v>339000</v>
      </c>
      <c r="AX189" s="1">
        <v>103000</v>
      </c>
      <c r="AZ189" s="1">
        <v>1</v>
      </c>
      <c r="BA189" s="1">
        <v>115.36</v>
      </c>
      <c r="BG189" s="1">
        <v>2</v>
      </c>
      <c r="CD189" s="1">
        <v>1</v>
      </c>
      <c r="CE189" s="1">
        <v>11</v>
      </c>
      <c r="CG189" s="1">
        <v>1</v>
      </c>
      <c r="CH189" s="1">
        <v>60</v>
      </c>
      <c r="CI189" s="1">
        <v>200</v>
      </c>
      <c r="CJ189" s="10">
        <f t="shared" si="29"/>
        <v>230.72</v>
      </c>
      <c r="CK189" s="10">
        <f t="shared" si="30"/>
        <v>7.690666666666667</v>
      </c>
      <c r="CL189" s="1">
        <f t="shared" si="31"/>
        <v>8</v>
      </c>
      <c r="CM189" s="1">
        <v>5</v>
      </c>
      <c r="CN189" s="1">
        <f t="shared" si="32"/>
        <v>480</v>
      </c>
      <c r="CO189" s="11">
        <f t="shared" si="33"/>
        <v>69.915151515151521</v>
      </c>
      <c r="CP189" s="11">
        <f t="shared" si="34"/>
        <v>3355.9272727272732</v>
      </c>
      <c r="CQ189" s="11">
        <f t="shared" si="35"/>
        <v>4535.9272727272728</v>
      </c>
      <c r="CR189" s="9">
        <f t="shared" si="36"/>
        <v>0.10582180249803588</v>
      </c>
      <c r="CS189" s="12">
        <f t="shared" si="37"/>
        <v>69.215999999999994</v>
      </c>
      <c r="CT189" s="12">
        <f t="shared" si="38"/>
        <v>2</v>
      </c>
      <c r="CU189" s="5">
        <f t="shared" si="39"/>
        <v>180</v>
      </c>
      <c r="CV189" s="5">
        <f t="shared" si="40"/>
        <v>50.72</v>
      </c>
      <c r="CW189" s="5" t="str">
        <f t="shared" si="41"/>
        <v>!</v>
      </c>
      <c r="DP189" s="1">
        <v>1</v>
      </c>
      <c r="DQ189" s="1">
        <v>1</v>
      </c>
      <c r="DT189" s="1">
        <v>3</v>
      </c>
      <c r="DU189" s="1">
        <v>4</v>
      </c>
      <c r="GU189" s="1" t="s">
        <v>981</v>
      </c>
      <c r="GW189" s="1" t="s">
        <v>981</v>
      </c>
    </row>
    <row r="190" spans="1:205">
      <c r="A190" s="5">
        <v>100090000000</v>
      </c>
      <c r="B190" s="1">
        <v>1</v>
      </c>
      <c r="C190" s="1">
        <v>1</v>
      </c>
      <c r="D190" s="1">
        <v>1</v>
      </c>
      <c r="E190" s="1" t="s">
        <v>982</v>
      </c>
      <c r="F190" s="1" t="s">
        <v>983</v>
      </c>
      <c r="J190" s="1">
        <v>2</v>
      </c>
      <c r="K190" s="2">
        <v>43141</v>
      </c>
      <c r="L190" s="2">
        <v>43144</v>
      </c>
      <c r="O190" s="1" t="s">
        <v>221</v>
      </c>
      <c r="P190" s="1" t="s">
        <v>332</v>
      </c>
      <c r="Q190" s="1" t="s">
        <v>984</v>
      </c>
      <c r="W190" s="1" t="s">
        <v>292</v>
      </c>
      <c r="X190" s="1" t="s">
        <v>334</v>
      </c>
      <c r="Y190" s="1">
        <v>25</v>
      </c>
      <c r="AQ190" s="1">
        <v>4</v>
      </c>
      <c r="AU190" s="1">
        <v>50000000</v>
      </c>
      <c r="AW190" s="1">
        <v>259000</v>
      </c>
      <c r="AX190" s="1">
        <v>79000</v>
      </c>
      <c r="AZ190" s="1">
        <v>1</v>
      </c>
      <c r="BA190" s="1">
        <v>638.24</v>
      </c>
      <c r="CB190" s="1">
        <v>5</v>
      </c>
      <c r="CD190" s="1">
        <v>2</v>
      </c>
      <c r="CE190" s="1">
        <v>99</v>
      </c>
      <c r="CG190" s="1">
        <v>13</v>
      </c>
      <c r="CJ190" s="10">
        <f t="shared" si="29"/>
        <v>638.24</v>
      </c>
      <c r="CK190" s="10">
        <f t="shared" si="30"/>
        <v>21.274666666666668</v>
      </c>
      <c r="CL190" s="1">
        <f t="shared" si="31"/>
        <v>21</v>
      </c>
      <c r="CM190" s="1">
        <v>5</v>
      </c>
      <c r="CN190" s="1">
        <f t="shared" si="32"/>
        <v>1260</v>
      </c>
      <c r="CO190" s="11">
        <f t="shared" si="33"/>
        <v>193.40606060606061</v>
      </c>
      <c r="CP190" s="11">
        <f t="shared" si="34"/>
        <v>9283.4909090909077</v>
      </c>
      <c r="CQ190" s="11">
        <f t="shared" si="35"/>
        <v>14283.490909090908</v>
      </c>
      <c r="CR190" s="9">
        <f t="shared" si="36"/>
        <v>8.8213729264045471E-2</v>
      </c>
      <c r="CS190" s="12">
        <f t="shared" si="37"/>
        <v>382.94400000000002</v>
      </c>
      <c r="CT190" s="12">
        <f t="shared" si="38"/>
        <v>12</v>
      </c>
      <c r="CU190" s="5">
        <f t="shared" si="39"/>
        <v>1080</v>
      </c>
      <c r="CV190" s="5">
        <f t="shared" si="40"/>
        <v>-441.76</v>
      </c>
      <c r="CW190" s="5" t="str">
        <f t="shared" si="41"/>
        <v/>
      </c>
    </row>
    <row r="191" spans="1:205">
      <c r="A191" s="5">
        <v>100090000000</v>
      </c>
      <c r="B191" s="1">
        <v>1</v>
      </c>
      <c r="C191" s="1">
        <v>1</v>
      </c>
      <c r="D191" s="1">
        <v>1</v>
      </c>
      <c r="E191" s="1" t="s">
        <v>985</v>
      </c>
      <c r="F191" s="1" t="s">
        <v>986</v>
      </c>
      <c r="I191" s="1" t="s">
        <v>987</v>
      </c>
      <c r="J191" s="1">
        <v>2</v>
      </c>
      <c r="K191" s="2">
        <v>43141</v>
      </c>
      <c r="O191" s="1" t="s">
        <v>221</v>
      </c>
      <c r="P191" s="1" t="s">
        <v>504</v>
      </c>
      <c r="Q191" s="1" t="s">
        <v>988</v>
      </c>
      <c r="R191" s="3">
        <v>43222</v>
      </c>
      <c r="W191" s="1" t="s">
        <v>319</v>
      </c>
      <c r="X191" s="1" t="s">
        <v>506</v>
      </c>
      <c r="AA191" s="1">
        <v>17</v>
      </c>
      <c r="AC191" s="1" t="s">
        <v>989</v>
      </c>
      <c r="AD191" s="1">
        <v>1</v>
      </c>
      <c r="AJ191" s="1">
        <v>1</v>
      </c>
      <c r="AL191" s="1">
        <v>2</v>
      </c>
      <c r="AQ191" s="1">
        <v>4</v>
      </c>
      <c r="AU191" s="1">
        <v>18500000</v>
      </c>
      <c r="AW191" s="1">
        <v>287000</v>
      </c>
      <c r="AX191" s="1">
        <v>87000</v>
      </c>
      <c r="AZ191" s="1">
        <v>1</v>
      </c>
      <c r="BA191" s="1">
        <v>213.11</v>
      </c>
      <c r="BG191" s="1">
        <v>1</v>
      </c>
      <c r="BH191" s="1">
        <v>42.28</v>
      </c>
      <c r="CB191" s="1">
        <v>1</v>
      </c>
      <c r="CD191" s="1">
        <v>1</v>
      </c>
      <c r="CE191" s="1">
        <v>11</v>
      </c>
      <c r="CG191" s="1">
        <v>1</v>
      </c>
      <c r="CH191" s="1">
        <v>60</v>
      </c>
      <c r="CI191" s="1">
        <v>200</v>
      </c>
      <c r="CJ191" s="10">
        <f t="shared" si="29"/>
        <v>426.22</v>
      </c>
      <c r="CK191" s="10">
        <f t="shared" si="30"/>
        <v>14.207333333333334</v>
      </c>
      <c r="CL191" s="1">
        <f t="shared" si="31"/>
        <v>14</v>
      </c>
      <c r="CM191" s="1">
        <v>5</v>
      </c>
      <c r="CN191" s="1">
        <f t="shared" si="32"/>
        <v>840</v>
      </c>
      <c r="CO191" s="11">
        <f t="shared" si="33"/>
        <v>129.15757575757578</v>
      </c>
      <c r="CP191" s="11">
        <f t="shared" si="34"/>
        <v>6199.5636363636377</v>
      </c>
      <c r="CQ191" s="11">
        <f t="shared" si="35"/>
        <v>8049.5636363636377</v>
      </c>
      <c r="CR191" s="9">
        <f t="shared" si="36"/>
        <v>0.10435348274101813</v>
      </c>
      <c r="CS191" s="12">
        <f t="shared" si="37"/>
        <v>127.866</v>
      </c>
      <c r="CT191" s="12">
        <f t="shared" si="38"/>
        <v>4</v>
      </c>
      <c r="CU191" s="5">
        <f t="shared" si="39"/>
        <v>360</v>
      </c>
      <c r="CV191" s="5">
        <f t="shared" si="40"/>
        <v>66.220000000000027</v>
      </c>
      <c r="CW191" s="5" t="str">
        <f t="shared" si="41"/>
        <v>!</v>
      </c>
      <c r="CZ191" s="1">
        <v>1</v>
      </c>
      <c r="DA191" s="1">
        <v>2</v>
      </c>
      <c r="DP191" s="1">
        <v>5</v>
      </c>
      <c r="DQ191" s="1">
        <v>1</v>
      </c>
      <c r="DR191" s="1">
        <v>2</v>
      </c>
      <c r="DT191" s="1">
        <v>1</v>
      </c>
      <c r="DU191" s="1">
        <v>12.2</v>
      </c>
      <c r="DV191" s="1">
        <v>1</v>
      </c>
      <c r="DW191" s="1">
        <v>5.4</v>
      </c>
      <c r="DY191" s="1">
        <v>3</v>
      </c>
      <c r="DZ191" s="1">
        <v>11.1</v>
      </c>
      <c r="EK191" s="1">
        <v>1</v>
      </c>
    </row>
    <row r="192" spans="1:205">
      <c r="A192" s="5">
        <v>100090000000</v>
      </c>
      <c r="B192" s="1">
        <v>1</v>
      </c>
      <c r="C192" s="1">
        <v>1</v>
      </c>
      <c r="D192" s="1">
        <v>1</v>
      </c>
      <c r="E192" s="1" t="s">
        <v>990</v>
      </c>
      <c r="F192" s="1" t="s">
        <v>991</v>
      </c>
      <c r="J192" s="1">
        <v>2</v>
      </c>
      <c r="K192" s="2">
        <v>43141</v>
      </c>
      <c r="L192" s="2">
        <v>43143</v>
      </c>
      <c r="O192" s="1" t="s">
        <v>221</v>
      </c>
      <c r="P192" s="1" t="s">
        <v>428</v>
      </c>
      <c r="Q192" s="1" t="s">
        <v>992</v>
      </c>
      <c r="W192" s="1" t="s">
        <v>230</v>
      </c>
      <c r="X192" s="1" t="s">
        <v>993</v>
      </c>
      <c r="Y192" s="1">
        <v>10</v>
      </c>
      <c r="AJ192" s="1">
        <v>1</v>
      </c>
      <c r="AL192" s="1">
        <v>1</v>
      </c>
      <c r="AQ192" s="1">
        <v>4</v>
      </c>
      <c r="AR192" s="1">
        <v>1</v>
      </c>
      <c r="AU192" s="1">
        <v>21800000</v>
      </c>
      <c r="AW192" s="1">
        <v>557000</v>
      </c>
      <c r="AX192" s="1">
        <v>169000</v>
      </c>
      <c r="AZ192" s="1">
        <v>2</v>
      </c>
      <c r="BA192" s="1">
        <v>129.57</v>
      </c>
      <c r="BG192" s="1">
        <v>2</v>
      </c>
      <c r="BK192" s="1">
        <v>1</v>
      </c>
      <c r="BT192" s="1">
        <v>2</v>
      </c>
      <c r="CA192" s="1">
        <v>3</v>
      </c>
      <c r="CB192" s="1">
        <v>1</v>
      </c>
      <c r="CD192" s="1">
        <v>1</v>
      </c>
      <c r="CE192" s="1">
        <v>4</v>
      </c>
      <c r="CH192" s="1">
        <v>80</v>
      </c>
      <c r="CI192" s="1">
        <v>300</v>
      </c>
      <c r="CJ192" s="10">
        <f t="shared" si="29"/>
        <v>388.71</v>
      </c>
      <c r="CK192" s="10">
        <f t="shared" si="30"/>
        <v>12.956999999999999</v>
      </c>
      <c r="CL192" s="1">
        <f t="shared" si="31"/>
        <v>13</v>
      </c>
      <c r="CM192" s="1">
        <v>5</v>
      </c>
      <c r="CN192" s="1">
        <f t="shared" si="32"/>
        <v>780</v>
      </c>
      <c r="CO192" s="11">
        <f t="shared" si="33"/>
        <v>117.7909090909091</v>
      </c>
      <c r="CP192" s="11">
        <f t="shared" si="34"/>
        <v>5653.9636363636364</v>
      </c>
      <c r="CQ192" s="11">
        <f t="shared" si="35"/>
        <v>7833.9636363636364</v>
      </c>
      <c r="CR192" s="9">
        <f t="shared" si="36"/>
        <v>9.9566456548177168E-2</v>
      </c>
      <c r="CS192" s="12">
        <f t="shared" si="37"/>
        <v>103.65600000000001</v>
      </c>
      <c r="CT192" s="12">
        <f t="shared" si="38"/>
        <v>3</v>
      </c>
      <c r="CU192" s="5">
        <f t="shared" si="39"/>
        <v>270</v>
      </c>
      <c r="CV192" s="5">
        <f t="shared" si="40"/>
        <v>118.70999999999998</v>
      </c>
      <c r="CW192" s="5" t="str">
        <f t="shared" si="41"/>
        <v>!</v>
      </c>
      <c r="CZ192" s="1">
        <v>1</v>
      </c>
      <c r="DA192" s="1">
        <v>1</v>
      </c>
      <c r="DP192" s="1">
        <v>1</v>
      </c>
      <c r="DQ192" s="1">
        <v>1</v>
      </c>
      <c r="DR192" s="1">
        <v>9.4</v>
      </c>
      <c r="DS192" s="1">
        <v>2</v>
      </c>
      <c r="DT192" s="1">
        <v>4</v>
      </c>
      <c r="DU192" s="1">
        <v>5.9</v>
      </c>
      <c r="EK192" s="1">
        <v>1</v>
      </c>
    </row>
    <row r="193" spans="1:206">
      <c r="A193" s="5">
        <v>100090000000</v>
      </c>
      <c r="B193" s="1">
        <v>1</v>
      </c>
      <c r="C193" s="1">
        <v>1</v>
      </c>
      <c r="D193" s="1">
        <v>1</v>
      </c>
      <c r="E193" s="1" t="s">
        <v>990</v>
      </c>
      <c r="F193" s="1" t="s">
        <v>991</v>
      </c>
      <c r="J193" s="1">
        <v>2</v>
      </c>
      <c r="K193" s="2">
        <v>43141</v>
      </c>
      <c r="L193" s="2">
        <v>43143</v>
      </c>
      <c r="O193" s="1" t="s">
        <v>221</v>
      </c>
      <c r="P193" s="1" t="s">
        <v>428</v>
      </c>
      <c r="Q193" s="1" t="s">
        <v>992</v>
      </c>
      <c r="W193" s="1" t="s">
        <v>230</v>
      </c>
      <c r="X193" s="1" t="s">
        <v>993</v>
      </c>
      <c r="Y193" s="1">
        <v>10</v>
      </c>
      <c r="AJ193" s="1">
        <v>1</v>
      </c>
      <c r="AL193" s="1">
        <v>1</v>
      </c>
      <c r="AQ193" s="1">
        <v>4</v>
      </c>
      <c r="AR193" s="1">
        <v>1</v>
      </c>
      <c r="AU193" s="1">
        <v>19800000</v>
      </c>
      <c r="AW193" s="1">
        <v>559000</v>
      </c>
      <c r="AX193" s="1">
        <v>169000</v>
      </c>
      <c r="AZ193" s="1">
        <v>2</v>
      </c>
      <c r="BA193" s="1">
        <v>117.21</v>
      </c>
      <c r="BG193" s="1">
        <v>2</v>
      </c>
      <c r="BK193" s="1">
        <v>0</v>
      </c>
      <c r="BT193" s="1">
        <v>2</v>
      </c>
      <c r="CA193" s="1">
        <v>3</v>
      </c>
      <c r="CB193" s="1">
        <v>1</v>
      </c>
      <c r="CD193" s="1">
        <v>1</v>
      </c>
      <c r="CE193" s="1">
        <v>4</v>
      </c>
      <c r="CH193" s="1">
        <v>80</v>
      </c>
      <c r="CI193" s="1">
        <v>300</v>
      </c>
      <c r="CJ193" s="10">
        <f t="shared" si="29"/>
        <v>351.63</v>
      </c>
      <c r="CK193" s="10">
        <f t="shared" si="30"/>
        <v>11.721</v>
      </c>
      <c r="CL193" s="1">
        <f t="shared" si="31"/>
        <v>12</v>
      </c>
      <c r="CM193" s="1">
        <v>5</v>
      </c>
      <c r="CN193" s="1">
        <f t="shared" si="32"/>
        <v>720</v>
      </c>
      <c r="CO193" s="11">
        <f t="shared" si="33"/>
        <v>106.55454545454546</v>
      </c>
      <c r="CP193" s="11">
        <f t="shared" si="34"/>
        <v>5114.6181818181813</v>
      </c>
      <c r="CQ193" s="11">
        <f t="shared" si="35"/>
        <v>7094.6181818181813</v>
      </c>
      <c r="CR193" s="9">
        <f t="shared" si="36"/>
        <v>0.10148537687978597</v>
      </c>
      <c r="CS193" s="12">
        <f t="shared" si="37"/>
        <v>93.768000000000001</v>
      </c>
      <c r="CT193" s="12">
        <f t="shared" si="38"/>
        <v>3</v>
      </c>
      <c r="CU193" s="5">
        <f t="shared" si="39"/>
        <v>270</v>
      </c>
      <c r="CV193" s="5">
        <f t="shared" si="40"/>
        <v>81.63</v>
      </c>
      <c r="CW193" s="5" t="str">
        <f t="shared" si="41"/>
        <v>!</v>
      </c>
      <c r="CZ193" s="1">
        <v>1</v>
      </c>
      <c r="DA193" s="1">
        <v>1</v>
      </c>
      <c r="DP193" s="1">
        <v>1</v>
      </c>
      <c r="DQ193" s="1">
        <v>1</v>
      </c>
      <c r="DR193" s="1">
        <v>5.6</v>
      </c>
      <c r="DS193" s="1">
        <v>2</v>
      </c>
      <c r="DT193" s="1">
        <v>4</v>
      </c>
      <c r="DU193" s="1">
        <v>5.9</v>
      </c>
      <c r="EK193" s="1">
        <v>1</v>
      </c>
    </row>
    <row r="194" spans="1:206">
      <c r="A194" s="5">
        <v>100090000000</v>
      </c>
      <c r="B194" s="1">
        <v>1</v>
      </c>
      <c r="C194" s="1">
        <v>1</v>
      </c>
      <c r="D194" s="1">
        <v>1</v>
      </c>
      <c r="E194" s="1" t="s">
        <v>994</v>
      </c>
      <c r="F194" s="1" t="s">
        <v>995</v>
      </c>
      <c r="I194" s="1" t="s">
        <v>996</v>
      </c>
      <c r="J194" s="1">
        <v>2</v>
      </c>
      <c r="K194" s="2">
        <v>43141</v>
      </c>
      <c r="O194" s="1" t="s">
        <v>221</v>
      </c>
      <c r="P194" s="1" t="s">
        <v>421</v>
      </c>
      <c r="Q194" s="1" t="s">
        <v>997</v>
      </c>
      <c r="W194" s="1" t="s">
        <v>304</v>
      </c>
      <c r="X194" s="1" t="s">
        <v>893</v>
      </c>
      <c r="Y194" s="1">
        <v>8</v>
      </c>
      <c r="AJ194" s="1">
        <v>2</v>
      </c>
      <c r="AL194" s="1">
        <v>2</v>
      </c>
      <c r="AQ194" s="1">
        <v>4</v>
      </c>
      <c r="AR194" s="1">
        <v>1</v>
      </c>
      <c r="AU194" s="1">
        <v>53800000</v>
      </c>
      <c r="AW194" s="1">
        <v>2065000</v>
      </c>
      <c r="AX194" s="1">
        <v>625000</v>
      </c>
      <c r="AZ194" s="1">
        <v>1</v>
      </c>
      <c r="BA194" s="1">
        <v>86.14</v>
      </c>
      <c r="BG194" s="1">
        <v>2</v>
      </c>
      <c r="CB194" s="1">
        <v>1</v>
      </c>
      <c r="CD194" s="1">
        <v>1</v>
      </c>
      <c r="CE194" s="1">
        <v>12</v>
      </c>
      <c r="CG194" s="1">
        <v>1</v>
      </c>
      <c r="CH194" s="1">
        <v>60</v>
      </c>
      <c r="CI194" s="1">
        <v>200</v>
      </c>
      <c r="CJ194" s="10">
        <f t="shared" si="29"/>
        <v>172.28</v>
      </c>
      <c r="CK194" s="10">
        <f t="shared" si="30"/>
        <v>5.7426666666666666</v>
      </c>
      <c r="CL194" s="1">
        <f t="shared" si="31"/>
        <v>6</v>
      </c>
      <c r="CM194" s="1">
        <v>5</v>
      </c>
      <c r="CN194" s="1">
        <f t="shared" si="32"/>
        <v>360</v>
      </c>
      <c r="CO194" s="11">
        <f t="shared" si="33"/>
        <v>52.20606060606061</v>
      </c>
      <c r="CP194" s="11">
        <f t="shared" si="34"/>
        <v>2505.8909090909092</v>
      </c>
      <c r="CQ194" s="11">
        <f t="shared" si="35"/>
        <v>7885.8909090909092</v>
      </c>
      <c r="CR194" s="9">
        <f t="shared" si="36"/>
        <v>4.56511514234859E-2</v>
      </c>
      <c r="CS194" s="12">
        <f t="shared" si="37"/>
        <v>51.683999999999997</v>
      </c>
      <c r="CT194" s="12">
        <f t="shared" si="38"/>
        <v>1</v>
      </c>
      <c r="CU194" s="5">
        <f t="shared" si="39"/>
        <v>90</v>
      </c>
      <c r="CV194" s="5">
        <f t="shared" si="40"/>
        <v>82.28</v>
      </c>
      <c r="CW194" s="5" t="str">
        <f t="shared" si="41"/>
        <v>!</v>
      </c>
      <c r="CZ194" s="1">
        <v>1</v>
      </c>
      <c r="DA194" s="1">
        <v>2</v>
      </c>
      <c r="DP194" s="1">
        <v>1</v>
      </c>
      <c r="DQ194" s="1">
        <v>1</v>
      </c>
      <c r="DR194" s="1">
        <v>7.2</v>
      </c>
      <c r="DU194" s="1">
        <v>5.4</v>
      </c>
      <c r="EK194" s="1">
        <v>1</v>
      </c>
    </row>
    <row r="195" spans="1:206">
      <c r="A195" s="5">
        <v>100090000000</v>
      </c>
      <c r="B195" s="1">
        <v>1</v>
      </c>
      <c r="C195" s="1">
        <v>1</v>
      </c>
      <c r="D195" s="1">
        <v>1</v>
      </c>
      <c r="E195" s="1" t="s">
        <v>998</v>
      </c>
      <c r="F195" s="1" t="s">
        <v>999</v>
      </c>
      <c r="J195" s="1">
        <v>2</v>
      </c>
      <c r="K195" s="2">
        <v>43141</v>
      </c>
      <c r="L195" s="2">
        <v>43143</v>
      </c>
      <c r="O195" s="1" t="s">
        <v>221</v>
      </c>
      <c r="P195" s="1" t="s">
        <v>647</v>
      </c>
      <c r="Q195" s="1" t="s">
        <v>1000</v>
      </c>
      <c r="R195" s="3">
        <v>43298</v>
      </c>
      <c r="W195" s="1" t="s">
        <v>194</v>
      </c>
      <c r="X195" s="1" t="s">
        <v>649</v>
      </c>
      <c r="AA195" s="1">
        <v>10</v>
      </c>
      <c r="AC195" s="1" t="s">
        <v>1001</v>
      </c>
      <c r="AD195" s="1">
        <v>3</v>
      </c>
      <c r="AJ195" s="1">
        <v>2</v>
      </c>
      <c r="AL195" s="1">
        <v>2</v>
      </c>
      <c r="AQ195" s="1">
        <v>1</v>
      </c>
      <c r="AU195" s="1">
        <v>26000000</v>
      </c>
      <c r="AW195" s="1">
        <v>554000</v>
      </c>
      <c r="AX195" s="1">
        <v>168000</v>
      </c>
      <c r="BA195" s="1">
        <v>155.30000000000001</v>
      </c>
      <c r="CB195" s="1">
        <v>1</v>
      </c>
      <c r="CD195" s="1">
        <v>1</v>
      </c>
      <c r="CE195" s="1">
        <v>1</v>
      </c>
      <c r="CG195" s="1">
        <v>1</v>
      </c>
      <c r="CH195" s="1">
        <v>50</v>
      </c>
      <c r="CI195" s="1">
        <v>80</v>
      </c>
      <c r="CJ195" s="10">
        <f t="shared" ref="CJ195:CJ258" si="42">IF(ISBLANK(CI195),100,CI195)/100*BA195</f>
        <v>124.24000000000001</v>
      </c>
      <c r="CK195" s="10">
        <f t="shared" ref="CK195:CK258" si="43">CJ195/30</f>
        <v>4.1413333333333338</v>
      </c>
      <c r="CL195" s="1">
        <f t="shared" ref="CL195:CL258" si="44">ROUND(CK195,0)</f>
        <v>4</v>
      </c>
      <c r="CM195" s="1">
        <v>5</v>
      </c>
      <c r="CN195" s="1">
        <f t="shared" ref="CN195:CN258" si="45">CM195*12*CL195</f>
        <v>240</v>
      </c>
      <c r="CO195" s="11">
        <f t="shared" ref="CO195:CO258" si="46">CJ195/3.3</f>
        <v>37.648484848484856</v>
      </c>
      <c r="CP195" s="11">
        <f t="shared" ref="CP195:CP258" si="47">CO195*40*1.2</f>
        <v>1807.1272727272731</v>
      </c>
      <c r="CQ195" s="11">
        <f t="shared" ref="CQ195:CQ258" si="48">CP195+(AU195/10000)</f>
        <v>4407.1272727272735</v>
      </c>
      <c r="CR195" s="9">
        <f t="shared" ref="CR195:CR258" si="49">CN195/CQ195</f>
        <v>5.4457242813294157E-2</v>
      </c>
      <c r="CS195" s="12">
        <f t="shared" ref="CS195:CS258" si="50">IF(ISBLANK(CH195),60,CH195)/100*BA195</f>
        <v>77.650000000000006</v>
      </c>
      <c r="CT195" s="12">
        <f t="shared" ref="CT195:CT258" si="51">ROUNDDOWN((CS195/30),0)</f>
        <v>2</v>
      </c>
      <c r="CU195" s="5">
        <f t="shared" ref="CU195:CU258" si="52">CT195*30*3</f>
        <v>180</v>
      </c>
      <c r="CV195" s="5">
        <f t="shared" ref="CV195:CV258" si="53">CJ195-CU195</f>
        <v>-55.759999999999991</v>
      </c>
      <c r="CW195" s="5" t="str">
        <f t="shared" ref="CW195:CW258" si="54">IF(CV195&gt;0, "!","")</f>
        <v/>
      </c>
      <c r="GU195" s="1" t="s">
        <v>1002</v>
      </c>
    </row>
    <row r="196" spans="1:206">
      <c r="A196" s="5">
        <v>100090000000</v>
      </c>
      <c r="B196" s="1">
        <v>1</v>
      </c>
      <c r="C196" s="1">
        <v>1</v>
      </c>
      <c r="D196" s="1">
        <v>1</v>
      </c>
      <c r="E196" s="1" t="s">
        <v>1003</v>
      </c>
      <c r="F196" s="1" t="s">
        <v>1004</v>
      </c>
      <c r="G196" s="1" t="s">
        <v>1005</v>
      </c>
      <c r="J196" s="1">
        <v>2</v>
      </c>
      <c r="K196" s="2">
        <v>43141</v>
      </c>
      <c r="O196" s="1" t="s">
        <v>221</v>
      </c>
      <c r="P196" s="1" t="s">
        <v>472</v>
      </c>
      <c r="Q196" s="1" t="s">
        <v>1006</v>
      </c>
      <c r="W196" s="1" t="s">
        <v>457</v>
      </c>
      <c r="X196" s="1" t="s">
        <v>1007</v>
      </c>
      <c r="Y196" s="1">
        <v>18</v>
      </c>
      <c r="AJ196" s="1">
        <v>2</v>
      </c>
      <c r="AL196" s="1">
        <v>2</v>
      </c>
      <c r="AQ196" s="1">
        <v>5</v>
      </c>
      <c r="AR196" s="1">
        <v>1</v>
      </c>
      <c r="AU196" s="1">
        <v>69800000</v>
      </c>
      <c r="AW196" s="1">
        <v>444000</v>
      </c>
      <c r="AX196" s="1">
        <v>135000</v>
      </c>
      <c r="AZ196" s="1">
        <v>2</v>
      </c>
      <c r="BA196" s="1">
        <v>520.45000000000005</v>
      </c>
      <c r="CB196" s="1">
        <v>5</v>
      </c>
      <c r="CD196" s="1">
        <v>2</v>
      </c>
      <c r="CJ196" s="10">
        <f t="shared" si="42"/>
        <v>520.45000000000005</v>
      </c>
      <c r="CK196" s="10">
        <f t="shared" si="43"/>
        <v>17.348333333333336</v>
      </c>
      <c r="CL196" s="1">
        <f t="shared" si="44"/>
        <v>17</v>
      </c>
      <c r="CM196" s="1">
        <v>5</v>
      </c>
      <c r="CN196" s="1">
        <f t="shared" si="45"/>
        <v>1020</v>
      </c>
      <c r="CO196" s="11">
        <f t="shared" si="46"/>
        <v>157.71212121212125</v>
      </c>
      <c r="CP196" s="11">
        <f t="shared" si="47"/>
        <v>7570.1818181818198</v>
      </c>
      <c r="CQ196" s="11">
        <f t="shared" si="48"/>
        <v>14550.18181818182</v>
      </c>
      <c r="CR196" s="9">
        <f t="shared" si="49"/>
        <v>7.0102216779546644E-2</v>
      </c>
      <c r="CS196" s="12">
        <f t="shared" si="50"/>
        <v>312.27000000000004</v>
      </c>
      <c r="CT196" s="12">
        <f t="shared" si="51"/>
        <v>10</v>
      </c>
      <c r="CU196" s="5">
        <f t="shared" si="52"/>
        <v>900</v>
      </c>
      <c r="CV196" s="5">
        <f t="shared" si="53"/>
        <v>-379.54999999999995</v>
      </c>
      <c r="CW196" s="5" t="str">
        <f t="shared" si="54"/>
        <v/>
      </c>
      <c r="CZ196" s="1">
        <v>1</v>
      </c>
      <c r="DP196" s="1">
        <v>1</v>
      </c>
      <c r="DQ196" s="1">
        <v>1</v>
      </c>
      <c r="DR196" s="1">
        <v>16</v>
      </c>
      <c r="DU196" s="1">
        <v>4</v>
      </c>
      <c r="GX196" s="1">
        <v>1</v>
      </c>
    </row>
    <row r="197" spans="1:206">
      <c r="A197" s="5">
        <v>100090000000</v>
      </c>
      <c r="B197" s="1">
        <v>1</v>
      </c>
      <c r="C197" s="1">
        <v>1</v>
      </c>
      <c r="D197" s="1">
        <v>1</v>
      </c>
      <c r="E197" s="1" t="s">
        <v>1008</v>
      </c>
      <c r="F197" s="1" t="s">
        <v>1009</v>
      </c>
      <c r="G197" s="1" t="s">
        <v>1010</v>
      </c>
      <c r="J197" s="1">
        <v>2</v>
      </c>
      <c r="K197" s="2">
        <v>43141</v>
      </c>
      <c r="O197" s="1" t="s">
        <v>221</v>
      </c>
      <c r="P197" s="1" t="s">
        <v>464</v>
      </c>
      <c r="Q197" s="1" t="s">
        <v>1011</v>
      </c>
      <c r="R197" s="4">
        <v>14916</v>
      </c>
      <c r="W197" s="1" t="s">
        <v>319</v>
      </c>
      <c r="X197" s="1" t="s">
        <v>466</v>
      </c>
      <c r="Y197" s="1">
        <v>17</v>
      </c>
      <c r="AJ197" s="1">
        <v>2</v>
      </c>
      <c r="AL197" s="1">
        <v>2</v>
      </c>
      <c r="AQ197" s="1">
        <v>5</v>
      </c>
      <c r="AU197" s="1">
        <v>33800000</v>
      </c>
      <c r="AW197" s="1">
        <v>609000</v>
      </c>
      <c r="AX197" s="1">
        <v>184000</v>
      </c>
      <c r="BA197" s="1">
        <v>183.77</v>
      </c>
      <c r="CB197" s="1">
        <v>1</v>
      </c>
      <c r="CD197" s="1">
        <v>1</v>
      </c>
      <c r="CE197" s="1">
        <v>1</v>
      </c>
      <c r="CH197" s="1">
        <v>50</v>
      </c>
      <c r="CI197" s="1">
        <v>80</v>
      </c>
      <c r="CJ197" s="10">
        <f t="shared" si="42"/>
        <v>147.01600000000002</v>
      </c>
      <c r="CK197" s="10">
        <f t="shared" si="43"/>
        <v>4.9005333333333336</v>
      </c>
      <c r="CL197" s="1">
        <f t="shared" si="44"/>
        <v>5</v>
      </c>
      <c r="CM197" s="1">
        <v>5</v>
      </c>
      <c r="CN197" s="1">
        <f t="shared" si="45"/>
        <v>300</v>
      </c>
      <c r="CO197" s="11">
        <f t="shared" si="46"/>
        <v>44.550303030303041</v>
      </c>
      <c r="CP197" s="11">
        <f t="shared" si="47"/>
        <v>2138.414545454546</v>
      </c>
      <c r="CQ197" s="11">
        <f t="shared" si="48"/>
        <v>5518.414545454546</v>
      </c>
      <c r="CR197" s="9">
        <f t="shared" si="49"/>
        <v>5.4363440355727988E-2</v>
      </c>
      <c r="CS197" s="12">
        <f t="shared" si="50"/>
        <v>91.885000000000005</v>
      </c>
      <c r="CT197" s="12">
        <f t="shared" si="51"/>
        <v>3</v>
      </c>
      <c r="CU197" s="5">
        <f t="shared" si="52"/>
        <v>270</v>
      </c>
      <c r="CV197" s="5">
        <f t="shared" si="53"/>
        <v>-122.98399999999998</v>
      </c>
      <c r="CW197" s="5" t="str">
        <f t="shared" si="54"/>
        <v/>
      </c>
      <c r="GU197" s="1" t="s">
        <v>1012</v>
      </c>
    </row>
    <row r="198" spans="1:206">
      <c r="A198" s="5">
        <v>100090000000</v>
      </c>
      <c r="B198" s="1">
        <v>1</v>
      </c>
      <c r="C198" s="1">
        <v>1</v>
      </c>
      <c r="D198" s="1">
        <v>1</v>
      </c>
      <c r="E198" s="1" t="s">
        <v>1013</v>
      </c>
      <c r="F198" s="1" t="s">
        <v>1014</v>
      </c>
      <c r="J198" s="1">
        <v>2</v>
      </c>
      <c r="K198" s="2">
        <v>43141</v>
      </c>
      <c r="O198" s="1" t="s">
        <v>221</v>
      </c>
      <c r="P198" s="1" t="s">
        <v>346</v>
      </c>
      <c r="Q198" s="1" t="s">
        <v>1015</v>
      </c>
      <c r="W198" s="1" t="s">
        <v>326</v>
      </c>
      <c r="X198" s="1" t="s">
        <v>1016</v>
      </c>
      <c r="Y198" s="1">
        <v>17</v>
      </c>
      <c r="AA198" s="1">
        <v>7</v>
      </c>
      <c r="AC198" s="1" t="s">
        <v>1017</v>
      </c>
      <c r="AD198" s="1">
        <v>1</v>
      </c>
      <c r="AJ198" s="1">
        <v>1</v>
      </c>
      <c r="AL198" s="1">
        <v>2</v>
      </c>
      <c r="AQ198" s="1">
        <v>1</v>
      </c>
      <c r="AU198" s="1">
        <v>27900000</v>
      </c>
      <c r="AW198" s="1">
        <v>720000</v>
      </c>
      <c r="AX198" s="1">
        <v>218000</v>
      </c>
      <c r="AZ198" s="1">
        <v>1</v>
      </c>
      <c r="BA198" s="1">
        <v>128.19999999999999</v>
      </c>
      <c r="BG198" s="1">
        <v>2</v>
      </c>
      <c r="BK198" s="1">
        <v>0</v>
      </c>
      <c r="CB198" s="1">
        <v>1</v>
      </c>
      <c r="CD198" s="1">
        <v>1</v>
      </c>
      <c r="CE198" s="1">
        <v>1</v>
      </c>
      <c r="CH198" s="1">
        <v>50</v>
      </c>
      <c r="CI198" s="1">
        <v>80</v>
      </c>
      <c r="CJ198" s="10">
        <f t="shared" si="42"/>
        <v>102.56</v>
      </c>
      <c r="CK198" s="10">
        <f t="shared" si="43"/>
        <v>3.4186666666666667</v>
      </c>
      <c r="CL198" s="1">
        <f t="shared" si="44"/>
        <v>3</v>
      </c>
      <c r="CM198" s="1">
        <v>5</v>
      </c>
      <c r="CN198" s="1">
        <f t="shared" si="45"/>
        <v>180</v>
      </c>
      <c r="CO198" s="11">
        <f t="shared" si="46"/>
        <v>31.078787878787882</v>
      </c>
      <c r="CP198" s="11">
        <f t="shared" si="47"/>
        <v>1491.7818181818182</v>
      </c>
      <c r="CQ198" s="11">
        <f t="shared" si="48"/>
        <v>4281.7818181818184</v>
      </c>
      <c r="CR198" s="9">
        <f t="shared" si="49"/>
        <v>4.2038573575996399E-2</v>
      </c>
      <c r="CS198" s="12">
        <f t="shared" si="50"/>
        <v>64.099999999999994</v>
      </c>
      <c r="CT198" s="12">
        <f t="shared" si="51"/>
        <v>2</v>
      </c>
      <c r="CU198" s="5">
        <f t="shared" si="52"/>
        <v>180</v>
      </c>
      <c r="CV198" s="5">
        <f t="shared" si="53"/>
        <v>-77.44</v>
      </c>
      <c r="CW198" s="5" t="str">
        <f t="shared" si="54"/>
        <v/>
      </c>
      <c r="DA198" s="1">
        <v>1</v>
      </c>
      <c r="DP198" s="1">
        <v>1</v>
      </c>
      <c r="DQ198" s="1">
        <v>1</v>
      </c>
      <c r="DR198" s="1">
        <v>8.1</v>
      </c>
      <c r="DT198" s="1">
        <v>8</v>
      </c>
      <c r="DU198" s="1">
        <v>4</v>
      </c>
      <c r="EK198" s="1">
        <v>1</v>
      </c>
    </row>
    <row r="199" spans="1:206">
      <c r="A199" s="5">
        <v>100090000000</v>
      </c>
      <c r="B199" s="1">
        <v>1</v>
      </c>
      <c r="C199" s="1">
        <v>1</v>
      </c>
      <c r="D199" s="1">
        <v>1</v>
      </c>
      <c r="E199" s="1" t="s">
        <v>1018</v>
      </c>
      <c r="F199" s="1" t="s">
        <v>1019</v>
      </c>
      <c r="J199" s="1">
        <v>2</v>
      </c>
      <c r="K199" s="2">
        <v>43141</v>
      </c>
      <c r="O199" s="1" t="s">
        <v>221</v>
      </c>
      <c r="P199" s="1" t="s">
        <v>248</v>
      </c>
      <c r="Q199" s="1" t="s">
        <v>902</v>
      </c>
      <c r="W199" s="1" t="s">
        <v>224</v>
      </c>
      <c r="X199" s="1" t="s">
        <v>380</v>
      </c>
      <c r="Y199" s="1">
        <v>14</v>
      </c>
      <c r="AJ199" s="1">
        <v>1</v>
      </c>
      <c r="AL199" s="1">
        <v>2</v>
      </c>
      <c r="AQ199" s="1">
        <v>2</v>
      </c>
      <c r="AS199" s="1">
        <v>3</v>
      </c>
      <c r="AU199" s="1">
        <v>14600000</v>
      </c>
      <c r="AW199" s="1">
        <v>180000</v>
      </c>
      <c r="AX199" s="1">
        <v>55000</v>
      </c>
      <c r="AZ199" s="1">
        <v>1</v>
      </c>
      <c r="BA199" s="1">
        <v>269.23</v>
      </c>
      <c r="CA199" s="1">
        <v>3</v>
      </c>
      <c r="CB199" s="1">
        <v>1</v>
      </c>
      <c r="CD199" s="1">
        <v>1</v>
      </c>
      <c r="CE199" s="1">
        <v>1</v>
      </c>
      <c r="CG199" s="1">
        <v>1</v>
      </c>
      <c r="CH199" s="1">
        <v>50</v>
      </c>
      <c r="CI199" s="1">
        <v>100</v>
      </c>
      <c r="CJ199" s="10">
        <f t="shared" si="42"/>
        <v>269.23</v>
      </c>
      <c r="CK199" s="10">
        <f t="shared" si="43"/>
        <v>8.9743333333333339</v>
      </c>
      <c r="CL199" s="1">
        <f t="shared" si="44"/>
        <v>9</v>
      </c>
      <c r="CM199" s="1">
        <v>5</v>
      </c>
      <c r="CN199" s="1">
        <f t="shared" si="45"/>
        <v>540</v>
      </c>
      <c r="CO199" s="11">
        <f t="shared" si="46"/>
        <v>81.584848484848493</v>
      </c>
      <c r="CP199" s="11">
        <f t="shared" si="47"/>
        <v>3916.0727272727277</v>
      </c>
      <c r="CQ199" s="11">
        <f t="shared" si="48"/>
        <v>5376.0727272727272</v>
      </c>
      <c r="CR199" s="9">
        <f t="shared" si="49"/>
        <v>0.1004450697366107</v>
      </c>
      <c r="CS199" s="12">
        <f t="shared" si="50"/>
        <v>134.61500000000001</v>
      </c>
      <c r="CT199" s="12">
        <f t="shared" si="51"/>
        <v>4</v>
      </c>
      <c r="CU199" s="5">
        <f t="shared" si="52"/>
        <v>360</v>
      </c>
      <c r="CV199" s="5">
        <f t="shared" si="53"/>
        <v>-90.769999999999982</v>
      </c>
      <c r="CW199" s="5" t="str">
        <f t="shared" si="54"/>
        <v/>
      </c>
      <c r="DA199" s="1">
        <v>2</v>
      </c>
      <c r="DP199" s="1">
        <v>1</v>
      </c>
      <c r="DR199" s="1">
        <v>22.8</v>
      </c>
    </row>
    <row r="200" spans="1:206">
      <c r="A200" s="5">
        <v>100090000000</v>
      </c>
      <c r="B200" s="1">
        <v>1</v>
      </c>
      <c r="C200" s="1">
        <v>1</v>
      </c>
      <c r="D200" s="1">
        <v>1</v>
      </c>
      <c r="E200" s="1" t="s">
        <v>1020</v>
      </c>
      <c r="F200" s="1" t="s">
        <v>1021</v>
      </c>
      <c r="G200" s="1" t="s">
        <v>1022</v>
      </c>
      <c r="J200" s="1">
        <v>2</v>
      </c>
      <c r="K200" s="2">
        <v>43141</v>
      </c>
      <c r="O200" s="1" t="s">
        <v>221</v>
      </c>
      <c r="P200" s="1" t="s">
        <v>509</v>
      </c>
      <c r="Q200" s="1" t="s">
        <v>1023</v>
      </c>
      <c r="W200" s="1" t="s">
        <v>352</v>
      </c>
      <c r="X200" s="1" t="s">
        <v>1024</v>
      </c>
      <c r="Y200" s="1">
        <v>18</v>
      </c>
      <c r="AJ200" s="1">
        <v>1</v>
      </c>
      <c r="AL200" s="1">
        <v>2</v>
      </c>
      <c r="AQ200" s="1">
        <v>1</v>
      </c>
      <c r="AS200" s="1">
        <v>3</v>
      </c>
      <c r="AU200" s="1">
        <v>20500000</v>
      </c>
      <c r="AW200" s="1">
        <v>408000</v>
      </c>
      <c r="AX200" s="1">
        <v>124000</v>
      </c>
      <c r="AZ200" s="1">
        <v>1</v>
      </c>
      <c r="BA200" s="1">
        <v>166.31</v>
      </c>
      <c r="BK200" s="1">
        <v>1</v>
      </c>
      <c r="CB200" s="1">
        <v>1</v>
      </c>
      <c r="CD200" s="1">
        <v>1</v>
      </c>
      <c r="CE200" s="1">
        <v>6</v>
      </c>
      <c r="CG200" s="1">
        <v>1</v>
      </c>
      <c r="CH200" s="1">
        <v>60</v>
      </c>
      <c r="CI200" s="1">
        <v>200</v>
      </c>
      <c r="CJ200" s="10">
        <f t="shared" si="42"/>
        <v>332.62</v>
      </c>
      <c r="CK200" s="10">
        <f t="shared" si="43"/>
        <v>11.087333333333333</v>
      </c>
      <c r="CL200" s="1">
        <f t="shared" si="44"/>
        <v>11</v>
      </c>
      <c r="CM200" s="1">
        <v>5</v>
      </c>
      <c r="CN200" s="1">
        <f t="shared" si="45"/>
        <v>660</v>
      </c>
      <c r="CO200" s="11">
        <f t="shared" si="46"/>
        <v>100.7939393939394</v>
      </c>
      <c r="CP200" s="11">
        <f t="shared" si="47"/>
        <v>4838.1090909090908</v>
      </c>
      <c r="CQ200" s="11">
        <f t="shared" si="48"/>
        <v>6888.1090909090908</v>
      </c>
      <c r="CR200" s="9">
        <f t="shared" si="49"/>
        <v>9.5817297793826514E-2</v>
      </c>
      <c r="CS200" s="12">
        <f t="shared" si="50"/>
        <v>99.786000000000001</v>
      </c>
      <c r="CT200" s="12">
        <f t="shared" si="51"/>
        <v>3</v>
      </c>
      <c r="CU200" s="5">
        <f t="shared" si="52"/>
        <v>270</v>
      </c>
      <c r="CV200" s="5">
        <f t="shared" si="53"/>
        <v>62.620000000000005</v>
      </c>
      <c r="CW200" s="5" t="str">
        <f t="shared" si="54"/>
        <v>!</v>
      </c>
      <c r="DP200" s="1">
        <v>1</v>
      </c>
      <c r="DQ200" s="1">
        <v>1</v>
      </c>
    </row>
    <row r="201" spans="1:206">
      <c r="A201" s="5">
        <v>100090000000</v>
      </c>
      <c r="B201" s="1">
        <v>1</v>
      </c>
      <c r="C201" s="1">
        <v>1</v>
      </c>
      <c r="D201" s="1">
        <v>1</v>
      </c>
      <c r="E201" s="1" t="s">
        <v>1025</v>
      </c>
      <c r="F201" s="1" t="s">
        <v>1026</v>
      </c>
      <c r="G201" s="1" t="s">
        <v>1027</v>
      </c>
      <c r="H201" s="1" t="s">
        <v>1028</v>
      </c>
      <c r="I201" s="1" t="s">
        <v>1029</v>
      </c>
      <c r="J201" s="1">
        <v>2</v>
      </c>
      <c r="K201" s="2">
        <v>43141</v>
      </c>
      <c r="L201" s="2">
        <v>43142</v>
      </c>
      <c r="O201" s="1" t="s">
        <v>221</v>
      </c>
      <c r="P201" s="1" t="s">
        <v>302</v>
      </c>
      <c r="Q201" s="1" t="s">
        <v>1030</v>
      </c>
      <c r="W201" s="1" t="s">
        <v>449</v>
      </c>
      <c r="X201" s="1" t="s">
        <v>1031</v>
      </c>
      <c r="Y201" s="1">
        <v>10</v>
      </c>
      <c r="Z201" s="1">
        <v>800</v>
      </c>
      <c r="AJ201" s="1">
        <v>2</v>
      </c>
      <c r="AL201" s="1">
        <v>2</v>
      </c>
      <c r="AQ201" s="1">
        <v>4</v>
      </c>
      <c r="AR201" s="1">
        <v>1</v>
      </c>
      <c r="AU201" s="1">
        <v>21000000</v>
      </c>
      <c r="AW201" s="1">
        <v>1001000</v>
      </c>
      <c r="AX201" s="1">
        <v>303000</v>
      </c>
      <c r="BA201" s="1">
        <v>69.41</v>
      </c>
      <c r="CB201" s="1">
        <v>1</v>
      </c>
      <c r="CC201" s="1">
        <v>1</v>
      </c>
      <c r="CD201" s="1">
        <v>1</v>
      </c>
      <c r="CE201" s="1">
        <v>1</v>
      </c>
      <c r="CG201" s="1">
        <v>1</v>
      </c>
      <c r="CH201" s="1">
        <v>60</v>
      </c>
      <c r="CI201" s="1">
        <v>100</v>
      </c>
      <c r="CJ201" s="10">
        <f t="shared" si="42"/>
        <v>69.41</v>
      </c>
      <c r="CK201" s="10">
        <f t="shared" si="43"/>
        <v>2.3136666666666668</v>
      </c>
      <c r="CL201" s="1">
        <f t="shared" si="44"/>
        <v>2</v>
      </c>
      <c r="CM201" s="1">
        <v>5</v>
      </c>
      <c r="CN201" s="1">
        <f t="shared" si="45"/>
        <v>120</v>
      </c>
      <c r="CO201" s="11">
        <f t="shared" si="46"/>
        <v>21.033333333333335</v>
      </c>
      <c r="CP201" s="11">
        <f t="shared" si="47"/>
        <v>1009.6</v>
      </c>
      <c r="CQ201" s="11">
        <f t="shared" si="48"/>
        <v>3109.6</v>
      </c>
      <c r="CR201" s="9">
        <f t="shared" si="49"/>
        <v>3.8590172369436584E-2</v>
      </c>
      <c r="CS201" s="12">
        <f t="shared" si="50"/>
        <v>41.645999999999994</v>
      </c>
      <c r="CT201" s="12">
        <f t="shared" si="51"/>
        <v>1</v>
      </c>
      <c r="CU201" s="5">
        <f t="shared" si="52"/>
        <v>90</v>
      </c>
      <c r="CV201" s="5">
        <f t="shared" si="53"/>
        <v>-20.590000000000003</v>
      </c>
      <c r="CW201" s="5" t="str">
        <f t="shared" si="54"/>
        <v/>
      </c>
      <c r="CZ201" s="1">
        <v>2</v>
      </c>
      <c r="DA201" s="1">
        <v>2</v>
      </c>
      <c r="DP201" s="1">
        <v>1</v>
      </c>
      <c r="DQ201" s="1">
        <v>1</v>
      </c>
      <c r="DR201" s="1">
        <v>7.4</v>
      </c>
      <c r="DT201" s="1">
        <v>5</v>
      </c>
      <c r="DU201" s="1">
        <v>4.5</v>
      </c>
      <c r="EK201" s="1">
        <v>1</v>
      </c>
    </row>
    <row r="202" spans="1:206">
      <c r="A202" s="5">
        <v>100090000000</v>
      </c>
      <c r="B202" s="1">
        <v>1</v>
      </c>
      <c r="C202" s="1">
        <v>1</v>
      </c>
      <c r="D202" s="1">
        <v>1</v>
      </c>
      <c r="E202" s="1" t="s">
        <v>765</v>
      </c>
      <c r="F202" s="1" t="s">
        <v>766</v>
      </c>
      <c r="G202" s="1" t="s">
        <v>1032</v>
      </c>
      <c r="H202" s="1" t="s">
        <v>766</v>
      </c>
      <c r="J202" s="1">
        <v>2</v>
      </c>
      <c r="K202" s="2">
        <v>43141</v>
      </c>
      <c r="O202" s="1" t="s">
        <v>221</v>
      </c>
      <c r="P202" s="1" t="s">
        <v>464</v>
      </c>
      <c r="Q202" s="1" t="s">
        <v>1033</v>
      </c>
      <c r="W202" s="1" t="s">
        <v>230</v>
      </c>
      <c r="X202" s="1" t="s">
        <v>1034</v>
      </c>
      <c r="Y202" s="1">
        <v>22</v>
      </c>
      <c r="Z202" s="1">
        <v>1760</v>
      </c>
      <c r="AJ202" s="1">
        <v>2</v>
      </c>
      <c r="AL202" s="1">
        <v>2</v>
      </c>
      <c r="AQ202" s="1">
        <v>3</v>
      </c>
      <c r="AR202" s="1">
        <v>1</v>
      </c>
      <c r="AU202" s="1">
        <v>36800000</v>
      </c>
      <c r="AW202" s="1">
        <v>672000</v>
      </c>
      <c r="AX202" s="1">
        <v>204000</v>
      </c>
      <c r="AZ202" s="1">
        <v>1</v>
      </c>
      <c r="BA202" s="1">
        <v>181.17</v>
      </c>
      <c r="BG202" s="1">
        <v>2</v>
      </c>
      <c r="CA202" s="1">
        <v>3</v>
      </c>
      <c r="CB202" s="1">
        <v>1</v>
      </c>
      <c r="CD202" s="1">
        <v>1</v>
      </c>
      <c r="CE202" s="1">
        <v>1</v>
      </c>
      <c r="CH202" s="1">
        <v>50</v>
      </c>
      <c r="CI202" s="1">
        <v>80</v>
      </c>
      <c r="CJ202" s="10">
        <f t="shared" si="42"/>
        <v>144.93600000000001</v>
      </c>
      <c r="CK202" s="10">
        <f t="shared" si="43"/>
        <v>4.8311999999999999</v>
      </c>
      <c r="CL202" s="1">
        <f t="shared" si="44"/>
        <v>5</v>
      </c>
      <c r="CM202" s="1">
        <v>5</v>
      </c>
      <c r="CN202" s="1">
        <f t="shared" si="45"/>
        <v>300</v>
      </c>
      <c r="CO202" s="11">
        <f t="shared" si="46"/>
        <v>43.92</v>
      </c>
      <c r="CP202" s="11">
        <f t="shared" si="47"/>
        <v>2108.1600000000003</v>
      </c>
      <c r="CQ202" s="11">
        <f t="shared" si="48"/>
        <v>5788.16</v>
      </c>
      <c r="CR202" s="9">
        <f t="shared" si="49"/>
        <v>5.1829942503317121E-2</v>
      </c>
      <c r="CS202" s="12">
        <f t="shared" si="50"/>
        <v>90.584999999999994</v>
      </c>
      <c r="CT202" s="12">
        <f t="shared" si="51"/>
        <v>3</v>
      </c>
      <c r="CU202" s="5">
        <f t="shared" si="52"/>
        <v>270</v>
      </c>
      <c r="CV202" s="5">
        <f t="shared" si="53"/>
        <v>-125.06399999999999</v>
      </c>
      <c r="CW202" s="5" t="str">
        <f t="shared" si="54"/>
        <v/>
      </c>
      <c r="CZ202" s="1">
        <v>1</v>
      </c>
      <c r="DA202" s="1">
        <v>2</v>
      </c>
      <c r="DP202" s="1">
        <v>1</v>
      </c>
      <c r="DQ202" s="1">
        <v>1</v>
      </c>
      <c r="DR202" s="1">
        <v>10.199999999999999</v>
      </c>
      <c r="DS202" s="1">
        <v>2</v>
      </c>
      <c r="DT202" s="1">
        <v>5</v>
      </c>
      <c r="DU202" s="1">
        <v>6</v>
      </c>
      <c r="DZ202" s="1">
        <v>0</v>
      </c>
      <c r="EE202" s="1">
        <v>0</v>
      </c>
      <c r="EJ202" s="1">
        <v>0</v>
      </c>
      <c r="EK202" s="1">
        <v>1</v>
      </c>
    </row>
    <row r="203" spans="1:206">
      <c r="A203" s="5">
        <v>100090000000</v>
      </c>
      <c r="B203" s="1">
        <v>1</v>
      </c>
      <c r="C203" s="1">
        <v>1</v>
      </c>
      <c r="D203" s="1">
        <v>1</v>
      </c>
      <c r="E203" s="1" t="s">
        <v>1035</v>
      </c>
      <c r="F203" s="1" t="s">
        <v>1036</v>
      </c>
      <c r="G203" s="1" t="s">
        <v>1037</v>
      </c>
      <c r="H203" s="1" t="s">
        <v>1036</v>
      </c>
      <c r="J203" s="1">
        <v>2</v>
      </c>
      <c r="K203" s="2">
        <v>43141</v>
      </c>
      <c r="L203" s="2">
        <v>43142</v>
      </c>
      <c r="O203" s="1" t="s">
        <v>221</v>
      </c>
      <c r="P203" s="1" t="s">
        <v>927</v>
      </c>
      <c r="Q203" s="1" t="s">
        <v>1038</v>
      </c>
      <c r="W203" s="1" t="s">
        <v>1039</v>
      </c>
      <c r="X203" s="1" t="s">
        <v>1040</v>
      </c>
      <c r="Y203" s="1">
        <v>9</v>
      </c>
      <c r="Z203" s="1">
        <v>720</v>
      </c>
      <c r="AJ203" s="1">
        <v>2</v>
      </c>
      <c r="AL203" s="1">
        <v>2</v>
      </c>
      <c r="AQ203" s="1">
        <v>3</v>
      </c>
      <c r="AR203" s="1">
        <v>1</v>
      </c>
      <c r="AU203" s="1">
        <v>86800000</v>
      </c>
      <c r="AW203" s="1">
        <v>554000</v>
      </c>
      <c r="AX203" s="1">
        <v>168000</v>
      </c>
      <c r="AZ203" s="1">
        <v>1</v>
      </c>
      <c r="BA203" s="1">
        <v>518.37</v>
      </c>
      <c r="BG203" s="1">
        <v>1</v>
      </c>
      <c r="BH203" s="1">
        <v>63.77</v>
      </c>
      <c r="BT203" s="1">
        <v>2</v>
      </c>
      <c r="CA203" s="1">
        <v>3</v>
      </c>
      <c r="CB203" s="1">
        <v>1</v>
      </c>
      <c r="CD203" s="1">
        <v>1</v>
      </c>
      <c r="CE203" s="1">
        <v>1</v>
      </c>
      <c r="CG203" s="1">
        <v>1</v>
      </c>
      <c r="CH203" s="1">
        <v>50</v>
      </c>
      <c r="CI203" s="1">
        <v>80</v>
      </c>
      <c r="CJ203" s="10">
        <f t="shared" si="42"/>
        <v>414.69600000000003</v>
      </c>
      <c r="CK203" s="10">
        <f t="shared" si="43"/>
        <v>13.823200000000002</v>
      </c>
      <c r="CL203" s="1">
        <f t="shared" si="44"/>
        <v>14</v>
      </c>
      <c r="CM203" s="1">
        <v>5</v>
      </c>
      <c r="CN203" s="1">
        <f t="shared" si="45"/>
        <v>840</v>
      </c>
      <c r="CO203" s="11">
        <f t="shared" si="46"/>
        <v>125.66545454545457</v>
      </c>
      <c r="CP203" s="11">
        <f t="shared" si="47"/>
        <v>6031.9418181818191</v>
      </c>
      <c r="CQ203" s="11">
        <f t="shared" si="48"/>
        <v>14711.941818181818</v>
      </c>
      <c r="CR203" s="9">
        <f t="shared" si="49"/>
        <v>5.7096473761327843E-2</v>
      </c>
      <c r="CS203" s="12">
        <f t="shared" si="50"/>
        <v>259.185</v>
      </c>
      <c r="CT203" s="12">
        <f t="shared" si="51"/>
        <v>8</v>
      </c>
      <c r="CU203" s="5">
        <f t="shared" si="52"/>
        <v>720</v>
      </c>
      <c r="CV203" s="5">
        <f t="shared" si="53"/>
        <v>-305.30399999999997</v>
      </c>
      <c r="CW203" s="5" t="str">
        <f t="shared" si="54"/>
        <v/>
      </c>
      <c r="CZ203" s="1">
        <v>1</v>
      </c>
      <c r="DA203" s="1">
        <v>2</v>
      </c>
      <c r="DP203" s="1">
        <v>1</v>
      </c>
      <c r="DQ203" s="1">
        <v>1</v>
      </c>
      <c r="DR203" s="1">
        <v>15.7</v>
      </c>
      <c r="DS203" s="1">
        <v>2</v>
      </c>
      <c r="DT203" s="1">
        <v>1</v>
      </c>
      <c r="DU203" s="1">
        <v>7.5</v>
      </c>
      <c r="DZ203" s="1">
        <v>0</v>
      </c>
      <c r="EE203" s="1">
        <v>0</v>
      </c>
      <c r="EJ203" s="1">
        <v>0</v>
      </c>
      <c r="EK203" s="1">
        <v>1</v>
      </c>
      <c r="GQ203" s="1" t="s">
        <v>1041</v>
      </c>
      <c r="GR203" s="1">
        <v>330</v>
      </c>
      <c r="GS203" s="1">
        <v>5</v>
      </c>
      <c r="GT203" s="1">
        <v>1</v>
      </c>
    </row>
    <row r="204" spans="1:206">
      <c r="A204" s="5">
        <v>100090000000</v>
      </c>
      <c r="B204" s="1">
        <v>1</v>
      </c>
      <c r="C204" s="1">
        <v>1</v>
      </c>
      <c r="D204" s="1">
        <v>1</v>
      </c>
      <c r="E204" s="1" t="s">
        <v>1042</v>
      </c>
      <c r="F204" s="1" t="s">
        <v>1043</v>
      </c>
      <c r="G204" s="1" t="s">
        <v>1044</v>
      </c>
      <c r="H204" s="1" t="s">
        <v>1043</v>
      </c>
      <c r="J204" s="1">
        <v>2</v>
      </c>
      <c r="K204" s="2">
        <v>43141</v>
      </c>
      <c r="L204" s="2">
        <v>43142</v>
      </c>
      <c r="O204" s="1" t="s">
        <v>221</v>
      </c>
      <c r="P204" s="1" t="s">
        <v>548</v>
      </c>
      <c r="Q204" s="1" t="s">
        <v>1045</v>
      </c>
      <c r="W204" s="1" t="s">
        <v>224</v>
      </c>
      <c r="X204" s="1" t="s">
        <v>551</v>
      </c>
      <c r="Y204" s="1">
        <v>10</v>
      </c>
      <c r="Z204" s="1">
        <v>800</v>
      </c>
      <c r="AJ204" s="1">
        <v>2</v>
      </c>
      <c r="AL204" s="1">
        <v>2</v>
      </c>
      <c r="AQ204" s="1">
        <v>3</v>
      </c>
      <c r="AR204" s="1">
        <v>1</v>
      </c>
      <c r="AU204" s="1">
        <v>47800000</v>
      </c>
      <c r="AW204" s="1">
        <v>518000</v>
      </c>
      <c r="AX204" s="1">
        <v>157000</v>
      </c>
      <c r="AZ204" s="1">
        <v>1</v>
      </c>
      <c r="BA204" s="1">
        <v>305.49</v>
      </c>
      <c r="BG204" s="1">
        <v>2</v>
      </c>
      <c r="BT204" s="1">
        <v>2</v>
      </c>
      <c r="CA204" s="1">
        <v>3</v>
      </c>
      <c r="CB204" s="1">
        <v>1</v>
      </c>
      <c r="CD204" s="1">
        <v>1</v>
      </c>
      <c r="CE204" s="1">
        <v>1</v>
      </c>
      <c r="CG204" s="1">
        <v>1</v>
      </c>
      <c r="CH204" s="1">
        <v>40</v>
      </c>
      <c r="CI204" s="1">
        <v>80</v>
      </c>
      <c r="CJ204" s="10">
        <f t="shared" si="42"/>
        <v>244.39200000000002</v>
      </c>
      <c r="CK204" s="10">
        <f t="shared" si="43"/>
        <v>8.1464000000000016</v>
      </c>
      <c r="CL204" s="1">
        <f t="shared" si="44"/>
        <v>8</v>
      </c>
      <c r="CM204" s="1">
        <v>5</v>
      </c>
      <c r="CN204" s="1">
        <f t="shared" si="45"/>
        <v>480</v>
      </c>
      <c r="CO204" s="11">
        <f t="shared" si="46"/>
        <v>74.058181818181836</v>
      </c>
      <c r="CP204" s="11">
        <f t="shared" si="47"/>
        <v>3554.7927272727279</v>
      </c>
      <c r="CQ204" s="11">
        <f t="shared" si="48"/>
        <v>8334.7927272727284</v>
      </c>
      <c r="CR204" s="9">
        <f t="shared" si="49"/>
        <v>5.7589914435348333E-2</v>
      </c>
      <c r="CS204" s="12">
        <f t="shared" si="50"/>
        <v>122.19600000000001</v>
      </c>
      <c r="CT204" s="12">
        <f t="shared" si="51"/>
        <v>4</v>
      </c>
      <c r="CU204" s="5">
        <f t="shared" si="52"/>
        <v>360</v>
      </c>
      <c r="CV204" s="5">
        <f t="shared" si="53"/>
        <v>-115.60799999999998</v>
      </c>
      <c r="CW204" s="5" t="str">
        <f t="shared" si="54"/>
        <v/>
      </c>
      <c r="CZ204" s="1">
        <v>2</v>
      </c>
      <c r="DA204" s="1">
        <v>2</v>
      </c>
      <c r="DP204" s="1">
        <v>1</v>
      </c>
      <c r="DQ204" s="1">
        <v>1</v>
      </c>
      <c r="DR204" s="1">
        <v>15.4</v>
      </c>
      <c r="DS204" s="1">
        <v>2</v>
      </c>
      <c r="DT204" s="1">
        <v>8</v>
      </c>
      <c r="DU204" s="1">
        <v>6</v>
      </c>
      <c r="DZ204" s="1">
        <v>0</v>
      </c>
      <c r="EE204" s="1">
        <v>0</v>
      </c>
      <c r="EJ204" s="1">
        <v>0</v>
      </c>
      <c r="EK204" s="1">
        <v>2</v>
      </c>
      <c r="GQ204" s="1" t="s">
        <v>1046</v>
      </c>
      <c r="GR204" s="1">
        <v>190</v>
      </c>
      <c r="GS204" s="1">
        <v>3</v>
      </c>
      <c r="GT204" s="1">
        <v>1</v>
      </c>
    </row>
    <row r="205" spans="1:206">
      <c r="A205" s="5">
        <v>100090000000</v>
      </c>
      <c r="B205" s="1">
        <v>1</v>
      </c>
      <c r="C205" s="1">
        <v>1</v>
      </c>
      <c r="D205" s="1">
        <v>1</v>
      </c>
      <c r="E205" s="1" t="s">
        <v>1047</v>
      </c>
      <c r="F205" s="1" t="s">
        <v>1048</v>
      </c>
      <c r="J205" s="1">
        <v>2</v>
      </c>
      <c r="K205" s="2">
        <v>43141</v>
      </c>
      <c r="O205" s="1" t="s">
        <v>221</v>
      </c>
      <c r="P205" s="1" t="s">
        <v>1049</v>
      </c>
      <c r="Q205" s="1" t="s">
        <v>1050</v>
      </c>
      <c r="W205" s="1" t="s">
        <v>224</v>
      </c>
      <c r="X205" s="1" t="s">
        <v>373</v>
      </c>
      <c r="AA205" s="1">
        <v>30</v>
      </c>
      <c r="AJ205" s="1">
        <v>1</v>
      </c>
      <c r="AL205" s="1">
        <v>2</v>
      </c>
      <c r="AQ205" s="1">
        <v>5</v>
      </c>
      <c r="AR205" s="1">
        <v>1</v>
      </c>
      <c r="AU205" s="1">
        <v>5300000</v>
      </c>
      <c r="AW205" s="1">
        <v>107000</v>
      </c>
      <c r="AX205" s="1">
        <v>33000</v>
      </c>
      <c r="AZ205" s="1">
        <v>1</v>
      </c>
      <c r="BA205" s="1">
        <v>164.94</v>
      </c>
      <c r="CB205" s="1">
        <v>1</v>
      </c>
      <c r="CD205" s="1">
        <v>4</v>
      </c>
      <c r="CE205" s="1">
        <v>99</v>
      </c>
      <c r="CG205" s="1">
        <v>1</v>
      </c>
      <c r="CH205" s="1">
        <v>50</v>
      </c>
      <c r="CI205" s="1">
        <v>100</v>
      </c>
      <c r="CJ205" s="10">
        <f t="shared" si="42"/>
        <v>164.94</v>
      </c>
      <c r="CK205" s="10">
        <f t="shared" si="43"/>
        <v>5.4980000000000002</v>
      </c>
      <c r="CL205" s="1">
        <f t="shared" si="44"/>
        <v>5</v>
      </c>
      <c r="CM205" s="1">
        <v>5</v>
      </c>
      <c r="CN205" s="1">
        <f t="shared" si="45"/>
        <v>300</v>
      </c>
      <c r="CO205" s="11">
        <f t="shared" si="46"/>
        <v>49.981818181818184</v>
      </c>
      <c r="CP205" s="11">
        <f t="shared" si="47"/>
        <v>2399.1272727272731</v>
      </c>
      <c r="CQ205" s="11">
        <f t="shared" si="48"/>
        <v>2929.1272727272731</v>
      </c>
      <c r="CR205" s="9">
        <f t="shared" si="49"/>
        <v>0.10241958510757158</v>
      </c>
      <c r="CS205" s="12">
        <f t="shared" si="50"/>
        <v>82.47</v>
      </c>
      <c r="CT205" s="12">
        <f t="shared" si="51"/>
        <v>2</v>
      </c>
      <c r="CU205" s="5">
        <f t="shared" si="52"/>
        <v>180</v>
      </c>
      <c r="CV205" s="5">
        <f t="shared" si="53"/>
        <v>-15.060000000000002</v>
      </c>
      <c r="CW205" s="5" t="str">
        <f t="shared" si="54"/>
        <v/>
      </c>
    </row>
    <row r="206" spans="1:206">
      <c r="A206" s="5">
        <v>100090000000</v>
      </c>
      <c r="B206" s="1">
        <v>1</v>
      </c>
      <c r="C206" s="1">
        <v>1</v>
      </c>
      <c r="D206" s="1">
        <v>1</v>
      </c>
      <c r="E206" s="1" t="s">
        <v>1051</v>
      </c>
      <c r="F206" s="1" t="s">
        <v>1052</v>
      </c>
      <c r="J206" s="1">
        <v>2</v>
      </c>
      <c r="K206" s="2">
        <v>43141</v>
      </c>
      <c r="O206" s="1" t="s">
        <v>221</v>
      </c>
      <c r="P206" s="1" t="s">
        <v>504</v>
      </c>
      <c r="Q206" s="1" t="s">
        <v>1053</v>
      </c>
      <c r="W206" s="1" t="s">
        <v>319</v>
      </c>
      <c r="X206" s="1" t="s">
        <v>506</v>
      </c>
      <c r="AA206" s="1">
        <v>23</v>
      </c>
      <c r="AD206" s="1">
        <v>1</v>
      </c>
      <c r="AJ206" s="1">
        <v>1</v>
      </c>
      <c r="AL206" s="1">
        <v>2</v>
      </c>
      <c r="AQ206" s="1">
        <v>4</v>
      </c>
      <c r="AU206" s="1">
        <v>12500000</v>
      </c>
      <c r="AW206" s="1">
        <v>55000</v>
      </c>
      <c r="AX206" s="1">
        <v>17000</v>
      </c>
      <c r="BA206" s="1">
        <v>760</v>
      </c>
      <c r="CB206" s="1">
        <v>2</v>
      </c>
      <c r="CC206" s="1">
        <v>3</v>
      </c>
      <c r="CD206" s="1">
        <v>2</v>
      </c>
      <c r="CH206" s="1">
        <v>50</v>
      </c>
      <c r="CI206" s="1">
        <v>100</v>
      </c>
      <c r="CJ206" s="10">
        <f t="shared" si="42"/>
        <v>760</v>
      </c>
      <c r="CK206" s="10">
        <f t="shared" si="43"/>
        <v>25.333333333333332</v>
      </c>
      <c r="CL206" s="1">
        <f t="shared" si="44"/>
        <v>25</v>
      </c>
      <c r="CM206" s="1">
        <v>5</v>
      </c>
      <c r="CN206" s="1">
        <f t="shared" si="45"/>
        <v>1500</v>
      </c>
      <c r="CO206" s="11">
        <f t="shared" si="46"/>
        <v>230.30303030303031</v>
      </c>
      <c r="CP206" s="11">
        <f t="shared" si="47"/>
        <v>11054.545454545454</v>
      </c>
      <c r="CQ206" s="11">
        <f t="shared" si="48"/>
        <v>12304.545454545454</v>
      </c>
      <c r="CR206" s="9">
        <f t="shared" si="49"/>
        <v>0.12190616919098633</v>
      </c>
      <c r="CS206" s="12">
        <f t="shared" si="50"/>
        <v>380</v>
      </c>
      <c r="CT206" s="12">
        <f t="shared" si="51"/>
        <v>12</v>
      </c>
      <c r="CU206" s="5">
        <f t="shared" si="52"/>
        <v>1080</v>
      </c>
      <c r="CV206" s="5">
        <f t="shared" si="53"/>
        <v>-320</v>
      </c>
      <c r="CW206" s="5" t="str">
        <f t="shared" si="54"/>
        <v/>
      </c>
    </row>
    <row r="207" spans="1:206">
      <c r="A207" s="5">
        <v>100090000000</v>
      </c>
      <c r="B207" s="1">
        <v>1</v>
      </c>
      <c r="C207" s="1">
        <v>1</v>
      </c>
      <c r="D207" s="1">
        <v>1</v>
      </c>
      <c r="E207" s="1" t="s">
        <v>1054</v>
      </c>
      <c r="F207" s="1" t="s">
        <v>1055</v>
      </c>
      <c r="J207" s="1">
        <v>2</v>
      </c>
      <c r="K207" s="2">
        <v>43141</v>
      </c>
      <c r="O207" s="1" t="s">
        <v>221</v>
      </c>
      <c r="P207" s="1" t="s">
        <v>1056</v>
      </c>
      <c r="Q207" s="1" t="s">
        <v>1057</v>
      </c>
      <c r="R207" s="1" t="s">
        <v>1058</v>
      </c>
      <c r="W207" s="1" t="s">
        <v>224</v>
      </c>
      <c r="X207" s="1" t="s">
        <v>1059</v>
      </c>
      <c r="Y207" s="1">
        <v>12</v>
      </c>
      <c r="Z207" s="1">
        <v>900</v>
      </c>
      <c r="AJ207" s="1">
        <v>1</v>
      </c>
      <c r="AL207" s="1">
        <v>1</v>
      </c>
      <c r="AQ207" s="1">
        <v>5</v>
      </c>
      <c r="AR207" s="1">
        <v>1</v>
      </c>
      <c r="AU207" s="1">
        <v>13300000</v>
      </c>
      <c r="AW207" s="1">
        <v>270000</v>
      </c>
      <c r="AX207" s="1">
        <v>82000</v>
      </c>
      <c r="AZ207" s="1">
        <v>2</v>
      </c>
      <c r="BA207" s="1">
        <v>163.44</v>
      </c>
      <c r="BG207" s="1">
        <v>2</v>
      </c>
      <c r="CB207" s="1">
        <v>1</v>
      </c>
      <c r="CD207" s="1">
        <v>1</v>
      </c>
      <c r="CE207" s="1">
        <v>12</v>
      </c>
      <c r="CG207" s="1">
        <v>1</v>
      </c>
      <c r="CH207" s="1">
        <v>60</v>
      </c>
      <c r="CI207" s="1">
        <v>200</v>
      </c>
      <c r="CJ207" s="10">
        <f t="shared" si="42"/>
        <v>326.88</v>
      </c>
      <c r="CK207" s="10">
        <f t="shared" si="43"/>
        <v>10.895999999999999</v>
      </c>
      <c r="CL207" s="1">
        <f t="shared" si="44"/>
        <v>11</v>
      </c>
      <c r="CM207" s="1">
        <v>5</v>
      </c>
      <c r="CN207" s="1">
        <f t="shared" si="45"/>
        <v>660</v>
      </c>
      <c r="CO207" s="11">
        <f t="shared" si="46"/>
        <v>99.054545454545462</v>
      </c>
      <c r="CP207" s="11">
        <f t="shared" si="47"/>
        <v>4754.6181818181822</v>
      </c>
      <c r="CQ207" s="11">
        <f t="shared" si="48"/>
        <v>6084.6181818181822</v>
      </c>
      <c r="CR207" s="9">
        <f t="shared" si="49"/>
        <v>0.10847024090553227</v>
      </c>
      <c r="CS207" s="12">
        <f t="shared" si="50"/>
        <v>98.063999999999993</v>
      </c>
      <c r="CT207" s="12">
        <f t="shared" si="51"/>
        <v>3</v>
      </c>
      <c r="CU207" s="5">
        <f t="shared" si="52"/>
        <v>270</v>
      </c>
      <c r="CV207" s="5">
        <f t="shared" si="53"/>
        <v>56.879999999999995</v>
      </c>
      <c r="CW207" s="5" t="str">
        <f t="shared" si="54"/>
        <v>!</v>
      </c>
      <c r="CZ207" s="1">
        <v>1</v>
      </c>
      <c r="DA207" s="1">
        <v>2</v>
      </c>
      <c r="DP207" s="1">
        <v>1</v>
      </c>
      <c r="DQ207" s="1">
        <v>1</v>
      </c>
      <c r="DR207" s="1">
        <v>10.199999999999999</v>
      </c>
      <c r="DS207" s="1">
        <v>2</v>
      </c>
      <c r="DT207" s="1">
        <v>6</v>
      </c>
      <c r="DU207" s="1">
        <v>5.2</v>
      </c>
      <c r="EK207" s="1">
        <v>1</v>
      </c>
    </row>
    <row r="208" spans="1:206">
      <c r="A208" s="5">
        <v>100090000000</v>
      </c>
      <c r="B208" s="1">
        <v>1</v>
      </c>
      <c r="C208" s="1">
        <v>1</v>
      </c>
      <c r="D208" s="1">
        <v>1</v>
      </c>
      <c r="E208" s="1" t="s">
        <v>1060</v>
      </c>
      <c r="F208" s="1" t="s">
        <v>1061</v>
      </c>
      <c r="G208" s="1" t="s">
        <v>1062</v>
      </c>
      <c r="H208" s="1">
        <v>8030244154</v>
      </c>
      <c r="J208" s="1">
        <v>2</v>
      </c>
      <c r="K208" s="2">
        <v>43141</v>
      </c>
      <c r="L208" s="2">
        <v>43141</v>
      </c>
      <c r="O208" s="1" t="s">
        <v>221</v>
      </c>
      <c r="P208" s="1" t="s">
        <v>1063</v>
      </c>
      <c r="Q208" s="1" t="s">
        <v>1064</v>
      </c>
      <c r="W208" s="1" t="s">
        <v>319</v>
      </c>
      <c r="X208" s="1" t="s">
        <v>320</v>
      </c>
      <c r="AA208" s="1">
        <v>4</v>
      </c>
      <c r="AC208" s="1" t="s">
        <v>1065</v>
      </c>
      <c r="AD208" s="1">
        <v>5</v>
      </c>
      <c r="AJ208" s="1">
        <v>1</v>
      </c>
      <c r="AL208" s="1">
        <v>1</v>
      </c>
      <c r="AQ208" s="1">
        <v>3</v>
      </c>
      <c r="AR208" s="1">
        <v>1</v>
      </c>
      <c r="AU208" s="1">
        <v>12800000</v>
      </c>
      <c r="AW208" s="1">
        <v>256000</v>
      </c>
      <c r="AX208" s="1">
        <v>78000</v>
      </c>
      <c r="AZ208" s="1">
        <v>2</v>
      </c>
      <c r="BA208" s="1">
        <v>165.38</v>
      </c>
      <c r="BK208" s="1">
        <v>2</v>
      </c>
      <c r="BM208" s="1">
        <v>8.7200000000000006</v>
      </c>
      <c r="BT208" s="1">
        <v>2</v>
      </c>
      <c r="CB208" s="1">
        <v>3</v>
      </c>
      <c r="CD208" s="1">
        <v>1</v>
      </c>
      <c r="CE208" s="1">
        <v>11</v>
      </c>
      <c r="CG208" s="1">
        <v>1</v>
      </c>
      <c r="CH208" s="1">
        <v>60</v>
      </c>
      <c r="CI208" s="1">
        <v>200</v>
      </c>
      <c r="CJ208" s="10">
        <f t="shared" si="42"/>
        <v>330.76</v>
      </c>
      <c r="CK208" s="10">
        <f t="shared" si="43"/>
        <v>11.025333333333332</v>
      </c>
      <c r="CL208" s="1">
        <f t="shared" si="44"/>
        <v>11</v>
      </c>
      <c r="CM208" s="1">
        <v>5</v>
      </c>
      <c r="CN208" s="1">
        <f t="shared" si="45"/>
        <v>660</v>
      </c>
      <c r="CO208" s="11">
        <f t="shared" si="46"/>
        <v>100.23030303030303</v>
      </c>
      <c r="CP208" s="11">
        <f t="shared" si="47"/>
        <v>4811.0545454545454</v>
      </c>
      <c r="CQ208" s="11">
        <f t="shared" si="48"/>
        <v>6091.0545454545454</v>
      </c>
      <c r="CR208" s="9">
        <f t="shared" si="49"/>
        <v>0.10835562135829592</v>
      </c>
      <c r="CS208" s="12">
        <f t="shared" si="50"/>
        <v>99.227999999999994</v>
      </c>
      <c r="CT208" s="12">
        <f t="shared" si="51"/>
        <v>3</v>
      </c>
      <c r="CU208" s="5">
        <f t="shared" si="52"/>
        <v>270</v>
      </c>
      <c r="CV208" s="5">
        <f t="shared" si="53"/>
        <v>60.759999999999991</v>
      </c>
      <c r="CW208" s="5" t="str">
        <f t="shared" si="54"/>
        <v>!</v>
      </c>
      <c r="CZ208" s="1">
        <v>1</v>
      </c>
      <c r="DA208" s="1">
        <v>2</v>
      </c>
      <c r="DP208" s="1">
        <v>5</v>
      </c>
      <c r="DQ208" s="1">
        <v>1</v>
      </c>
      <c r="DS208" s="1">
        <v>2</v>
      </c>
      <c r="DT208" s="1">
        <v>3</v>
      </c>
      <c r="DU208" s="1">
        <v>4</v>
      </c>
      <c r="DV208" s="1">
        <v>1</v>
      </c>
      <c r="DW208" s="1">
        <v>8</v>
      </c>
      <c r="DX208" s="1">
        <v>2</v>
      </c>
      <c r="DY208" s="1">
        <v>1</v>
      </c>
      <c r="DZ208" s="1">
        <v>2.9</v>
      </c>
    </row>
    <row r="209" spans="1:205">
      <c r="A209" s="5">
        <v>100090000000</v>
      </c>
      <c r="B209" s="1">
        <v>1</v>
      </c>
      <c r="C209" s="1">
        <v>1</v>
      </c>
      <c r="D209" s="1">
        <v>1</v>
      </c>
      <c r="E209" s="1" t="s">
        <v>1066</v>
      </c>
      <c r="F209" s="1" t="s">
        <v>1067</v>
      </c>
      <c r="G209" s="1" t="s">
        <v>1068</v>
      </c>
      <c r="H209" s="1" t="s">
        <v>1067</v>
      </c>
      <c r="I209" s="1" t="s">
        <v>1069</v>
      </c>
      <c r="J209" s="1">
        <v>2</v>
      </c>
      <c r="K209" s="2">
        <v>43141</v>
      </c>
      <c r="L209" s="2">
        <v>43141</v>
      </c>
      <c r="O209" s="1" t="s">
        <v>221</v>
      </c>
      <c r="P209" s="1" t="s">
        <v>771</v>
      </c>
      <c r="Q209" s="1" t="s">
        <v>1070</v>
      </c>
      <c r="W209" s="1" t="s">
        <v>194</v>
      </c>
      <c r="X209" s="1" t="s">
        <v>272</v>
      </c>
      <c r="AA209" s="1">
        <v>6</v>
      </c>
      <c r="AC209" s="1" t="s">
        <v>1071</v>
      </c>
      <c r="AD209" s="1">
        <v>4</v>
      </c>
      <c r="AJ209" s="1">
        <v>2</v>
      </c>
      <c r="AL209" s="1">
        <v>2</v>
      </c>
      <c r="AQ209" s="1">
        <v>5</v>
      </c>
      <c r="AU209" s="1">
        <v>31600000</v>
      </c>
      <c r="AW209" s="1">
        <v>523000</v>
      </c>
      <c r="AX209" s="1">
        <v>159000</v>
      </c>
      <c r="AZ209" s="1">
        <v>1</v>
      </c>
      <c r="BA209" s="1">
        <v>199.94</v>
      </c>
      <c r="BG209" s="1">
        <v>2</v>
      </c>
      <c r="BK209" s="1">
        <v>0</v>
      </c>
      <c r="CA209" s="1">
        <v>3</v>
      </c>
      <c r="CB209" s="1">
        <v>1</v>
      </c>
      <c r="CC209" s="1">
        <v>1</v>
      </c>
      <c r="CD209" s="1">
        <v>1</v>
      </c>
      <c r="CE209" s="1">
        <v>1</v>
      </c>
      <c r="CH209" s="1">
        <v>50</v>
      </c>
      <c r="CI209" s="1">
        <v>80</v>
      </c>
      <c r="CJ209" s="10">
        <f t="shared" si="42"/>
        <v>159.952</v>
      </c>
      <c r="CK209" s="10">
        <f t="shared" si="43"/>
        <v>5.3317333333333332</v>
      </c>
      <c r="CL209" s="1">
        <f t="shared" si="44"/>
        <v>5</v>
      </c>
      <c r="CM209" s="1">
        <v>5</v>
      </c>
      <c r="CN209" s="1">
        <f t="shared" si="45"/>
        <v>300</v>
      </c>
      <c r="CO209" s="11">
        <f t="shared" si="46"/>
        <v>48.470303030303029</v>
      </c>
      <c r="CP209" s="11">
        <f t="shared" si="47"/>
        <v>2326.5745454545454</v>
      </c>
      <c r="CQ209" s="11">
        <f t="shared" si="48"/>
        <v>5486.5745454545449</v>
      </c>
      <c r="CR209" s="9">
        <f t="shared" si="49"/>
        <v>5.4678925350342793E-2</v>
      </c>
      <c r="CS209" s="12">
        <f t="shared" si="50"/>
        <v>99.97</v>
      </c>
      <c r="CT209" s="12">
        <f t="shared" si="51"/>
        <v>3</v>
      </c>
      <c r="CU209" s="5">
        <f t="shared" si="52"/>
        <v>270</v>
      </c>
      <c r="CV209" s="5">
        <f t="shared" si="53"/>
        <v>-110.048</v>
      </c>
      <c r="CW209" s="5" t="str">
        <f t="shared" si="54"/>
        <v/>
      </c>
      <c r="CZ209" s="1">
        <v>4</v>
      </c>
      <c r="DA209" s="1">
        <v>2</v>
      </c>
      <c r="DP209" s="1">
        <v>1</v>
      </c>
      <c r="DQ209" s="1">
        <v>1</v>
      </c>
      <c r="DS209" s="1">
        <v>2</v>
      </c>
      <c r="DT209" s="1">
        <v>4</v>
      </c>
      <c r="DU209" s="1">
        <v>4.5</v>
      </c>
      <c r="GQ209" s="1" t="s">
        <v>1072</v>
      </c>
      <c r="GR209" s="1">
        <v>160</v>
      </c>
      <c r="GW209" s="1" t="s">
        <v>1073</v>
      </c>
    </row>
    <row r="210" spans="1:205">
      <c r="A210" s="5">
        <v>100090000000</v>
      </c>
      <c r="B210" s="1">
        <v>1</v>
      </c>
      <c r="C210" s="1">
        <v>1</v>
      </c>
      <c r="D210" s="1">
        <v>1</v>
      </c>
      <c r="E210" s="1" t="s">
        <v>1074</v>
      </c>
      <c r="F210" s="1" t="s">
        <v>1075</v>
      </c>
      <c r="J210" s="1">
        <v>2</v>
      </c>
      <c r="K210" s="2">
        <v>43141</v>
      </c>
      <c r="L210" s="2">
        <v>43143</v>
      </c>
      <c r="O210" s="1" t="s">
        <v>221</v>
      </c>
      <c r="P210" s="1" t="s">
        <v>278</v>
      </c>
      <c r="Q210" s="1" t="s">
        <v>1076</v>
      </c>
      <c r="W210" s="1" t="s">
        <v>280</v>
      </c>
      <c r="X210" s="1" t="s">
        <v>1077</v>
      </c>
      <c r="AA210" s="1">
        <v>7</v>
      </c>
      <c r="AC210" s="1" t="s">
        <v>1076</v>
      </c>
      <c r="AD210" s="1">
        <v>4</v>
      </c>
      <c r="AJ210" s="1">
        <v>2</v>
      </c>
      <c r="AL210" s="1">
        <v>2</v>
      </c>
      <c r="AQ210" s="1">
        <v>3</v>
      </c>
      <c r="AR210" s="1">
        <v>1</v>
      </c>
      <c r="AU210" s="1">
        <v>52800000</v>
      </c>
      <c r="AW210" s="1">
        <v>816000</v>
      </c>
      <c r="AX210" s="1">
        <v>247000</v>
      </c>
      <c r="AZ210" s="1">
        <v>1</v>
      </c>
      <c r="BA210" s="1">
        <v>214.08</v>
      </c>
      <c r="CA210" s="1">
        <v>3</v>
      </c>
      <c r="CB210" s="1">
        <v>1</v>
      </c>
      <c r="CD210" s="1">
        <v>1</v>
      </c>
      <c r="CE210" s="1">
        <v>1</v>
      </c>
      <c r="CG210" s="1">
        <v>1</v>
      </c>
      <c r="CH210" s="1">
        <v>60</v>
      </c>
      <c r="CI210" s="1">
        <v>80</v>
      </c>
      <c r="CJ210" s="10">
        <f t="shared" si="42"/>
        <v>171.26400000000001</v>
      </c>
      <c r="CK210" s="10">
        <f t="shared" si="43"/>
        <v>5.7088000000000001</v>
      </c>
      <c r="CL210" s="1">
        <f t="shared" si="44"/>
        <v>6</v>
      </c>
      <c r="CM210" s="1">
        <v>5</v>
      </c>
      <c r="CN210" s="1">
        <f t="shared" si="45"/>
        <v>360</v>
      </c>
      <c r="CO210" s="11">
        <f t="shared" si="46"/>
        <v>51.898181818181826</v>
      </c>
      <c r="CP210" s="11">
        <f t="shared" si="47"/>
        <v>2491.1127272727272</v>
      </c>
      <c r="CQ210" s="11">
        <f t="shared" si="48"/>
        <v>7771.1127272727272</v>
      </c>
      <c r="CR210" s="9">
        <f t="shared" si="49"/>
        <v>4.632541215578815E-2</v>
      </c>
      <c r="CS210" s="12">
        <f t="shared" si="50"/>
        <v>128.44800000000001</v>
      </c>
      <c r="CT210" s="12">
        <f t="shared" si="51"/>
        <v>4</v>
      </c>
      <c r="CU210" s="5">
        <f t="shared" si="52"/>
        <v>360</v>
      </c>
      <c r="CV210" s="5">
        <f t="shared" si="53"/>
        <v>-188.73599999999999</v>
      </c>
      <c r="CW210" s="5" t="str">
        <f t="shared" si="54"/>
        <v/>
      </c>
      <c r="CZ210" s="1">
        <v>4</v>
      </c>
      <c r="DA210" s="1">
        <v>2</v>
      </c>
      <c r="DP210" s="1">
        <v>2</v>
      </c>
      <c r="DQ210" s="1">
        <v>1</v>
      </c>
      <c r="DS210" s="1">
        <v>2</v>
      </c>
      <c r="DT210" s="1">
        <v>5</v>
      </c>
      <c r="DU210" s="1">
        <v>6.5</v>
      </c>
      <c r="DV210" s="1">
        <v>1</v>
      </c>
      <c r="DX210" s="1">
        <v>2</v>
      </c>
      <c r="DY210" s="1">
        <v>7</v>
      </c>
      <c r="DZ210" s="1">
        <v>6.5</v>
      </c>
      <c r="EK210" s="1">
        <v>1</v>
      </c>
      <c r="GW210" s="1" t="s">
        <v>1078</v>
      </c>
    </row>
    <row r="211" spans="1:205">
      <c r="A211" s="5">
        <v>100090000000</v>
      </c>
      <c r="B211" s="1">
        <v>1</v>
      </c>
      <c r="C211" s="1">
        <v>1</v>
      </c>
      <c r="D211" s="1">
        <v>1</v>
      </c>
      <c r="E211" s="1" t="s">
        <v>1079</v>
      </c>
      <c r="F211" s="1" t="s">
        <v>1080</v>
      </c>
      <c r="G211" s="1" t="s">
        <v>1081</v>
      </c>
      <c r="H211" s="1" t="s">
        <v>1080</v>
      </c>
      <c r="J211" s="1">
        <v>2</v>
      </c>
      <c r="K211" s="2">
        <v>43141</v>
      </c>
      <c r="M211" s="2">
        <v>43229</v>
      </c>
      <c r="O211" s="1" t="s">
        <v>221</v>
      </c>
      <c r="P211" s="1" t="s">
        <v>240</v>
      </c>
      <c r="Q211" s="1" t="s">
        <v>241</v>
      </c>
      <c r="AJ211" s="1">
        <v>2</v>
      </c>
      <c r="AL211" s="1">
        <v>2</v>
      </c>
      <c r="AQ211" s="1">
        <v>4</v>
      </c>
      <c r="AR211" s="1">
        <v>1</v>
      </c>
      <c r="AU211" s="1">
        <v>42800000</v>
      </c>
      <c r="AW211" s="1">
        <v>533000</v>
      </c>
      <c r="AX211" s="1">
        <v>162000</v>
      </c>
      <c r="AZ211" s="1">
        <v>1</v>
      </c>
      <c r="BA211" s="1">
        <v>265.77999999999997</v>
      </c>
      <c r="CB211" s="1">
        <v>1</v>
      </c>
      <c r="CD211" s="1">
        <v>1</v>
      </c>
      <c r="CE211" s="1">
        <v>1</v>
      </c>
      <c r="CH211" s="1">
        <v>40</v>
      </c>
      <c r="CI211" s="1">
        <v>80</v>
      </c>
      <c r="CJ211" s="10">
        <f t="shared" si="42"/>
        <v>212.624</v>
      </c>
      <c r="CK211" s="10">
        <f t="shared" si="43"/>
        <v>7.0874666666666668</v>
      </c>
      <c r="CL211" s="1">
        <f t="shared" si="44"/>
        <v>7</v>
      </c>
      <c r="CM211" s="1">
        <v>5</v>
      </c>
      <c r="CN211" s="1">
        <f t="shared" si="45"/>
        <v>420</v>
      </c>
      <c r="CO211" s="11">
        <f t="shared" si="46"/>
        <v>64.431515151515157</v>
      </c>
      <c r="CP211" s="11">
        <f t="shared" si="47"/>
        <v>3092.7127272727275</v>
      </c>
      <c r="CQ211" s="11">
        <f t="shared" si="48"/>
        <v>7372.7127272727275</v>
      </c>
      <c r="CR211" s="9">
        <f t="shared" si="49"/>
        <v>5.6966820156488594E-2</v>
      </c>
      <c r="CS211" s="12">
        <f t="shared" si="50"/>
        <v>106.312</v>
      </c>
      <c r="CT211" s="12">
        <f t="shared" si="51"/>
        <v>3</v>
      </c>
      <c r="CU211" s="5">
        <f t="shared" si="52"/>
        <v>270</v>
      </c>
      <c r="CV211" s="5">
        <f t="shared" si="53"/>
        <v>-57.376000000000005</v>
      </c>
      <c r="CW211" s="5" t="str">
        <f t="shared" si="54"/>
        <v/>
      </c>
      <c r="DA211" s="1">
        <v>2</v>
      </c>
      <c r="DP211" s="1">
        <v>1</v>
      </c>
      <c r="DT211" s="1">
        <v>5</v>
      </c>
      <c r="DU211" s="1">
        <v>4</v>
      </c>
      <c r="GU211" s="1" t="s">
        <v>1082</v>
      </c>
    </row>
    <row r="212" spans="1:205">
      <c r="A212" s="5">
        <v>100090000000</v>
      </c>
      <c r="B212" s="1">
        <v>1</v>
      </c>
      <c r="C212" s="1">
        <v>1</v>
      </c>
      <c r="D212" s="1">
        <v>1</v>
      </c>
      <c r="E212" s="1" t="s">
        <v>1051</v>
      </c>
      <c r="F212" s="1" t="s">
        <v>1052</v>
      </c>
      <c r="J212" s="1">
        <v>2</v>
      </c>
      <c r="K212" s="2">
        <v>43141</v>
      </c>
      <c r="O212" s="1" t="s">
        <v>221</v>
      </c>
      <c r="P212" s="1" t="s">
        <v>504</v>
      </c>
      <c r="Q212" s="1" t="s">
        <v>988</v>
      </c>
      <c r="W212" s="1" t="s">
        <v>319</v>
      </c>
      <c r="X212" s="1" t="s">
        <v>506</v>
      </c>
      <c r="AA212" s="1">
        <v>18</v>
      </c>
      <c r="AD212" s="1">
        <v>7</v>
      </c>
      <c r="AJ212" s="1">
        <v>1</v>
      </c>
      <c r="AL212" s="1">
        <v>2</v>
      </c>
      <c r="AQ212" s="1">
        <v>4</v>
      </c>
      <c r="AU212" s="1">
        <v>8600000</v>
      </c>
      <c r="AW212" s="1">
        <v>50000</v>
      </c>
      <c r="AX212" s="1">
        <v>16000</v>
      </c>
      <c r="BA212" s="1">
        <v>570</v>
      </c>
      <c r="CB212" s="1">
        <v>2</v>
      </c>
      <c r="CD212" s="1">
        <v>2</v>
      </c>
      <c r="CH212" s="1">
        <v>50</v>
      </c>
      <c r="CI212" s="1">
        <v>100</v>
      </c>
      <c r="CJ212" s="10">
        <f t="shared" si="42"/>
        <v>570</v>
      </c>
      <c r="CK212" s="10">
        <f t="shared" si="43"/>
        <v>19</v>
      </c>
      <c r="CL212" s="1">
        <f t="shared" si="44"/>
        <v>19</v>
      </c>
      <c r="CM212" s="1">
        <v>5</v>
      </c>
      <c r="CN212" s="1">
        <f t="shared" si="45"/>
        <v>1140</v>
      </c>
      <c r="CO212" s="11">
        <f t="shared" si="46"/>
        <v>172.72727272727275</v>
      </c>
      <c r="CP212" s="11">
        <f t="shared" si="47"/>
        <v>8290.9090909090919</v>
      </c>
      <c r="CQ212" s="11">
        <f t="shared" si="48"/>
        <v>9150.9090909090919</v>
      </c>
      <c r="CR212" s="9">
        <f t="shared" si="49"/>
        <v>0.12457778660838464</v>
      </c>
      <c r="CS212" s="12">
        <f t="shared" si="50"/>
        <v>285</v>
      </c>
      <c r="CT212" s="12">
        <f t="shared" si="51"/>
        <v>9</v>
      </c>
      <c r="CU212" s="5">
        <f t="shared" si="52"/>
        <v>810</v>
      </c>
      <c r="CV212" s="5">
        <f t="shared" si="53"/>
        <v>-240</v>
      </c>
      <c r="CW212" s="5" t="str">
        <f t="shared" si="54"/>
        <v/>
      </c>
    </row>
    <row r="213" spans="1:205">
      <c r="A213" s="5">
        <v>100090000000</v>
      </c>
      <c r="B213" s="1">
        <v>1</v>
      </c>
      <c r="C213" s="1">
        <v>1</v>
      </c>
      <c r="D213" s="1">
        <v>1</v>
      </c>
      <c r="E213" s="1" t="s">
        <v>1060</v>
      </c>
      <c r="F213" s="1" t="s">
        <v>1061</v>
      </c>
      <c r="G213" s="1" t="s">
        <v>1062</v>
      </c>
      <c r="H213" s="1">
        <v>8030244154</v>
      </c>
      <c r="J213" s="1">
        <v>2</v>
      </c>
      <c r="K213" s="2">
        <v>43141</v>
      </c>
      <c r="L213" s="2">
        <v>43141</v>
      </c>
      <c r="O213" s="1" t="s">
        <v>221</v>
      </c>
      <c r="P213" s="1" t="s">
        <v>1063</v>
      </c>
      <c r="Q213" s="1" t="s">
        <v>1083</v>
      </c>
      <c r="W213" s="1" t="s">
        <v>319</v>
      </c>
      <c r="X213" s="1" t="s">
        <v>320</v>
      </c>
      <c r="AA213" s="1">
        <v>4</v>
      </c>
      <c r="AC213" s="1" t="s">
        <v>1083</v>
      </c>
      <c r="AD213" s="1">
        <v>4</v>
      </c>
      <c r="AJ213" s="1">
        <v>1</v>
      </c>
      <c r="AL213" s="1">
        <v>1</v>
      </c>
      <c r="AQ213" s="1">
        <v>3</v>
      </c>
      <c r="AR213" s="1">
        <v>1</v>
      </c>
      <c r="AU213" s="1">
        <v>11800000</v>
      </c>
      <c r="AW213" s="1">
        <v>295000</v>
      </c>
      <c r="AX213" s="1">
        <v>90000</v>
      </c>
      <c r="AZ213" s="1">
        <v>2</v>
      </c>
      <c r="BA213" s="1">
        <v>132.25</v>
      </c>
      <c r="BG213" s="1">
        <v>2</v>
      </c>
      <c r="CB213" s="1">
        <v>3</v>
      </c>
      <c r="CD213" s="1">
        <v>1</v>
      </c>
      <c r="CE213" s="1">
        <v>12</v>
      </c>
      <c r="CG213" s="1">
        <v>1</v>
      </c>
      <c r="CH213" s="1">
        <v>60</v>
      </c>
      <c r="CI213" s="1">
        <v>200</v>
      </c>
      <c r="CJ213" s="10">
        <f t="shared" si="42"/>
        <v>264.5</v>
      </c>
      <c r="CK213" s="10">
        <f t="shared" si="43"/>
        <v>8.8166666666666664</v>
      </c>
      <c r="CL213" s="1">
        <f t="shared" si="44"/>
        <v>9</v>
      </c>
      <c r="CM213" s="1">
        <v>5</v>
      </c>
      <c r="CN213" s="1">
        <f t="shared" si="45"/>
        <v>540</v>
      </c>
      <c r="CO213" s="11">
        <f t="shared" si="46"/>
        <v>80.151515151515156</v>
      </c>
      <c r="CP213" s="11">
        <f t="shared" si="47"/>
        <v>3847.272727272727</v>
      </c>
      <c r="CQ213" s="11">
        <f t="shared" si="48"/>
        <v>5027.272727272727</v>
      </c>
      <c r="CR213" s="9">
        <f t="shared" si="49"/>
        <v>0.10741410488245932</v>
      </c>
      <c r="CS213" s="12">
        <f t="shared" si="50"/>
        <v>79.349999999999994</v>
      </c>
      <c r="CT213" s="12">
        <f t="shared" si="51"/>
        <v>2</v>
      </c>
      <c r="CU213" s="5">
        <f t="shared" si="52"/>
        <v>180</v>
      </c>
      <c r="CV213" s="5">
        <f t="shared" si="53"/>
        <v>84.5</v>
      </c>
      <c r="CW213" s="5" t="str">
        <f t="shared" si="54"/>
        <v>!</v>
      </c>
      <c r="CZ213" s="1">
        <v>1</v>
      </c>
      <c r="DA213" s="1">
        <v>2</v>
      </c>
      <c r="DP213" s="1">
        <v>1</v>
      </c>
      <c r="DQ213" s="1">
        <v>1</v>
      </c>
      <c r="DR213" s="1">
        <v>8.9</v>
      </c>
      <c r="DS213" s="1">
        <v>2</v>
      </c>
      <c r="DT213" s="1">
        <v>2</v>
      </c>
      <c r="DU213" s="1">
        <v>4.2</v>
      </c>
      <c r="EK213" s="1">
        <v>1</v>
      </c>
    </row>
    <row r="214" spans="1:205">
      <c r="A214" s="5">
        <v>100090000000</v>
      </c>
      <c r="B214" s="1">
        <v>1</v>
      </c>
      <c r="C214" s="1">
        <v>1</v>
      </c>
      <c r="D214" s="1">
        <v>1</v>
      </c>
      <c r="E214" s="1" t="s">
        <v>1060</v>
      </c>
      <c r="F214" s="1" t="s">
        <v>1061</v>
      </c>
      <c r="G214" s="1" t="s">
        <v>1062</v>
      </c>
      <c r="H214" s="1">
        <v>8030244154</v>
      </c>
      <c r="J214" s="1">
        <v>2</v>
      </c>
      <c r="K214" s="2">
        <v>43141</v>
      </c>
      <c r="L214" s="2">
        <v>43141</v>
      </c>
      <c r="O214" s="1" t="s">
        <v>221</v>
      </c>
      <c r="P214" s="1" t="s">
        <v>1063</v>
      </c>
      <c r="Q214" s="1" t="s">
        <v>1083</v>
      </c>
      <c r="W214" s="1" t="s">
        <v>319</v>
      </c>
      <c r="X214" s="1" t="s">
        <v>320</v>
      </c>
      <c r="AA214" s="1">
        <v>4</v>
      </c>
      <c r="AC214" s="1" t="s">
        <v>1083</v>
      </c>
      <c r="AD214" s="1">
        <v>4</v>
      </c>
      <c r="AJ214" s="1">
        <v>1</v>
      </c>
      <c r="AL214" s="1">
        <v>1</v>
      </c>
      <c r="AQ214" s="1">
        <v>3</v>
      </c>
      <c r="AR214" s="1">
        <v>1</v>
      </c>
      <c r="AU214" s="1">
        <v>11800000</v>
      </c>
      <c r="AW214" s="1">
        <v>294000</v>
      </c>
      <c r="AX214" s="1">
        <v>89000</v>
      </c>
      <c r="AZ214" s="1">
        <v>2</v>
      </c>
      <c r="BA214" s="1">
        <v>132.78</v>
      </c>
      <c r="BG214" s="1">
        <v>2</v>
      </c>
      <c r="CB214" s="1">
        <v>3</v>
      </c>
      <c r="CD214" s="1">
        <v>1</v>
      </c>
      <c r="CE214" s="1">
        <v>12</v>
      </c>
      <c r="CG214" s="1">
        <v>1</v>
      </c>
      <c r="CH214" s="1">
        <v>60</v>
      </c>
      <c r="CI214" s="1">
        <v>200</v>
      </c>
      <c r="CJ214" s="10">
        <f t="shared" si="42"/>
        <v>265.56</v>
      </c>
      <c r="CK214" s="10">
        <f t="shared" si="43"/>
        <v>8.8520000000000003</v>
      </c>
      <c r="CL214" s="1">
        <f t="shared" si="44"/>
        <v>9</v>
      </c>
      <c r="CM214" s="1">
        <v>5</v>
      </c>
      <c r="CN214" s="1">
        <f t="shared" si="45"/>
        <v>540</v>
      </c>
      <c r="CO214" s="11">
        <f t="shared" si="46"/>
        <v>80.472727272727283</v>
      </c>
      <c r="CP214" s="11">
        <f t="shared" si="47"/>
        <v>3862.6909090909094</v>
      </c>
      <c r="CQ214" s="11">
        <f t="shared" si="48"/>
        <v>5042.6909090909094</v>
      </c>
      <c r="CR214" s="9">
        <f t="shared" si="49"/>
        <v>0.10708568296868914</v>
      </c>
      <c r="CS214" s="12">
        <f t="shared" si="50"/>
        <v>79.667999999999992</v>
      </c>
      <c r="CT214" s="12">
        <f t="shared" si="51"/>
        <v>2</v>
      </c>
      <c r="CU214" s="5">
        <f t="shared" si="52"/>
        <v>180</v>
      </c>
      <c r="CV214" s="5">
        <f t="shared" si="53"/>
        <v>85.56</v>
      </c>
      <c r="CW214" s="5" t="str">
        <f t="shared" si="54"/>
        <v>!</v>
      </c>
      <c r="CZ214" s="1">
        <v>1</v>
      </c>
      <c r="DA214" s="1">
        <v>2</v>
      </c>
      <c r="DP214" s="1">
        <v>2</v>
      </c>
      <c r="DQ214" s="1">
        <v>1</v>
      </c>
      <c r="DR214" s="1">
        <v>12</v>
      </c>
      <c r="DS214" s="1">
        <v>2</v>
      </c>
      <c r="DT214" s="1">
        <v>2</v>
      </c>
      <c r="DU214" s="1">
        <v>4.2</v>
      </c>
      <c r="DV214" s="1">
        <v>1</v>
      </c>
      <c r="DW214" s="1">
        <v>7.5</v>
      </c>
      <c r="DY214" s="1">
        <v>3</v>
      </c>
      <c r="DZ214" s="1">
        <v>1.8</v>
      </c>
      <c r="EK214" s="1">
        <v>1</v>
      </c>
    </row>
    <row r="215" spans="1:205">
      <c r="A215" s="5">
        <v>100090000000</v>
      </c>
      <c r="B215" s="1">
        <v>1</v>
      </c>
      <c r="C215" s="1">
        <v>1</v>
      </c>
      <c r="D215" s="1">
        <v>1</v>
      </c>
      <c r="E215" s="1" t="s">
        <v>1084</v>
      </c>
      <c r="F215" s="1" t="s">
        <v>1085</v>
      </c>
      <c r="H215" s="1" t="s">
        <v>1086</v>
      </c>
      <c r="J215" s="1">
        <v>2</v>
      </c>
      <c r="K215" s="2">
        <v>43141</v>
      </c>
      <c r="L215" s="2">
        <v>43141</v>
      </c>
      <c r="O215" s="1" t="s">
        <v>221</v>
      </c>
      <c r="P215" s="1" t="s">
        <v>504</v>
      </c>
      <c r="Q215" s="1" t="s">
        <v>1087</v>
      </c>
      <c r="R215" s="3">
        <v>43165</v>
      </c>
      <c r="W215" s="1" t="s">
        <v>319</v>
      </c>
      <c r="X215" s="1" t="s">
        <v>506</v>
      </c>
      <c r="Y215" s="1">
        <v>14</v>
      </c>
      <c r="Z215" s="1">
        <v>1120</v>
      </c>
      <c r="AJ215" s="1">
        <v>2</v>
      </c>
      <c r="AL215" s="1">
        <v>1</v>
      </c>
      <c r="AQ215" s="1">
        <v>4</v>
      </c>
      <c r="AR215" s="1">
        <v>1</v>
      </c>
      <c r="AU215" s="1">
        <v>19800000</v>
      </c>
      <c r="AW215" s="1">
        <v>793000</v>
      </c>
      <c r="AX215" s="1">
        <v>240000</v>
      </c>
      <c r="AZ215" s="1">
        <v>1</v>
      </c>
      <c r="BA215" s="1">
        <v>82.64</v>
      </c>
      <c r="BG215" s="1">
        <v>2</v>
      </c>
      <c r="CB215" s="1">
        <v>1</v>
      </c>
      <c r="CD215" s="1">
        <v>1</v>
      </c>
      <c r="CE215" s="1">
        <v>11</v>
      </c>
      <c r="CG215" s="1">
        <v>1</v>
      </c>
      <c r="CH215" s="1">
        <v>60</v>
      </c>
      <c r="CI215" s="1">
        <v>200</v>
      </c>
      <c r="CJ215" s="10">
        <f t="shared" si="42"/>
        <v>165.28</v>
      </c>
      <c r="CK215" s="10">
        <f t="shared" si="43"/>
        <v>5.5093333333333332</v>
      </c>
      <c r="CL215" s="1">
        <f t="shared" si="44"/>
        <v>6</v>
      </c>
      <c r="CM215" s="1">
        <v>5</v>
      </c>
      <c r="CN215" s="1">
        <f t="shared" si="45"/>
        <v>360</v>
      </c>
      <c r="CO215" s="11">
        <f t="shared" si="46"/>
        <v>50.084848484848486</v>
      </c>
      <c r="CP215" s="11">
        <f t="shared" si="47"/>
        <v>2404.0727272727272</v>
      </c>
      <c r="CQ215" s="11">
        <f t="shared" si="48"/>
        <v>4384.0727272727272</v>
      </c>
      <c r="CR215" s="9">
        <f t="shared" si="49"/>
        <v>8.2115426087822033E-2</v>
      </c>
      <c r="CS215" s="12">
        <f t="shared" si="50"/>
        <v>49.583999999999996</v>
      </c>
      <c r="CT215" s="12">
        <f t="shared" si="51"/>
        <v>1</v>
      </c>
      <c r="CU215" s="5">
        <f t="shared" si="52"/>
        <v>90</v>
      </c>
      <c r="CV215" s="5">
        <f t="shared" si="53"/>
        <v>75.28</v>
      </c>
      <c r="CW215" s="5" t="str">
        <f t="shared" si="54"/>
        <v>!</v>
      </c>
      <c r="CZ215" s="1">
        <v>1</v>
      </c>
      <c r="DQ215" s="1">
        <v>1</v>
      </c>
      <c r="DR215" s="1">
        <v>7.5</v>
      </c>
      <c r="DT215" s="1">
        <v>1</v>
      </c>
      <c r="DU215" s="1">
        <v>4</v>
      </c>
      <c r="GV215" s="1" t="s">
        <v>1088</v>
      </c>
    </row>
    <row r="216" spans="1:205">
      <c r="A216" s="5">
        <v>100090000000</v>
      </c>
      <c r="B216" s="1">
        <v>1</v>
      </c>
      <c r="C216" s="1">
        <v>1</v>
      </c>
      <c r="D216" s="1">
        <v>1</v>
      </c>
      <c r="E216" s="1" t="s">
        <v>1051</v>
      </c>
      <c r="F216" s="1" t="s">
        <v>1052</v>
      </c>
      <c r="J216" s="1">
        <v>2</v>
      </c>
      <c r="K216" s="2">
        <v>43141</v>
      </c>
      <c r="O216" s="1" t="s">
        <v>221</v>
      </c>
      <c r="P216" s="1" t="s">
        <v>504</v>
      </c>
      <c r="Q216" s="1" t="s">
        <v>1089</v>
      </c>
      <c r="W216" s="1" t="s">
        <v>319</v>
      </c>
      <c r="X216" s="1" t="s">
        <v>506</v>
      </c>
      <c r="AA216" s="1">
        <v>13</v>
      </c>
      <c r="AD216" s="1">
        <v>1</v>
      </c>
      <c r="AJ216" s="1">
        <v>2</v>
      </c>
      <c r="AL216" s="1">
        <v>2</v>
      </c>
      <c r="AQ216" s="1">
        <v>4</v>
      </c>
      <c r="AU216" s="1">
        <v>16800000</v>
      </c>
      <c r="AW216" s="1">
        <v>381000</v>
      </c>
      <c r="AX216" s="1">
        <v>116000</v>
      </c>
      <c r="BA216" s="1">
        <v>145.83000000000001</v>
      </c>
      <c r="CB216" s="1">
        <v>1</v>
      </c>
      <c r="CD216" s="1">
        <v>1</v>
      </c>
      <c r="CE216" s="1">
        <v>12</v>
      </c>
      <c r="CH216" s="1">
        <v>60</v>
      </c>
      <c r="CI216" s="1">
        <v>200</v>
      </c>
      <c r="CJ216" s="10">
        <f t="shared" si="42"/>
        <v>291.66000000000003</v>
      </c>
      <c r="CK216" s="10">
        <f t="shared" si="43"/>
        <v>9.7220000000000013</v>
      </c>
      <c r="CL216" s="1">
        <f t="shared" si="44"/>
        <v>10</v>
      </c>
      <c r="CM216" s="1">
        <v>5</v>
      </c>
      <c r="CN216" s="1">
        <f t="shared" si="45"/>
        <v>600</v>
      </c>
      <c r="CO216" s="11">
        <f t="shared" si="46"/>
        <v>88.38181818181819</v>
      </c>
      <c r="CP216" s="11">
        <f t="shared" si="47"/>
        <v>4242.3272727272724</v>
      </c>
      <c r="CQ216" s="11">
        <f t="shared" si="48"/>
        <v>5922.3272727272724</v>
      </c>
      <c r="CR216" s="9">
        <f t="shared" si="49"/>
        <v>0.10131152372531683</v>
      </c>
      <c r="CS216" s="12">
        <f t="shared" si="50"/>
        <v>87.498000000000005</v>
      </c>
      <c r="CT216" s="12">
        <f t="shared" si="51"/>
        <v>2</v>
      </c>
      <c r="CU216" s="5">
        <f t="shared" si="52"/>
        <v>180</v>
      </c>
      <c r="CV216" s="5">
        <f t="shared" si="53"/>
        <v>111.66000000000003</v>
      </c>
      <c r="CW216" s="5" t="str">
        <f t="shared" si="54"/>
        <v>!</v>
      </c>
    </row>
    <row r="217" spans="1:205">
      <c r="A217" s="5">
        <v>100090000000</v>
      </c>
      <c r="B217" s="1">
        <v>1</v>
      </c>
      <c r="C217" s="1">
        <v>1</v>
      </c>
      <c r="D217" s="1">
        <v>1</v>
      </c>
      <c r="E217" s="1" t="s">
        <v>1090</v>
      </c>
      <c r="F217" s="1" t="s">
        <v>1091</v>
      </c>
      <c r="G217" s="1" t="s">
        <v>1092</v>
      </c>
      <c r="H217" s="1" t="s">
        <v>1093</v>
      </c>
      <c r="J217" s="1">
        <v>2</v>
      </c>
      <c r="K217" s="2">
        <v>43141</v>
      </c>
      <c r="O217" s="1" t="s">
        <v>221</v>
      </c>
      <c r="P217" s="1" t="s">
        <v>289</v>
      </c>
      <c r="Q217" s="1" t="s">
        <v>1094</v>
      </c>
      <c r="W217" s="1" t="s">
        <v>430</v>
      </c>
      <c r="X217" s="1" t="s">
        <v>610</v>
      </c>
      <c r="Y217" s="1">
        <v>16</v>
      </c>
      <c r="AJ217" s="1">
        <v>2</v>
      </c>
      <c r="AL217" s="1">
        <v>2</v>
      </c>
      <c r="AQ217" s="1">
        <v>4</v>
      </c>
      <c r="AU217" s="1">
        <v>35800000</v>
      </c>
      <c r="AW217" s="1">
        <v>527000</v>
      </c>
      <c r="AX217" s="1">
        <v>160000</v>
      </c>
      <c r="AZ217" s="1">
        <v>1</v>
      </c>
      <c r="BA217" s="1">
        <v>224.58</v>
      </c>
      <c r="BG217" s="1">
        <v>1</v>
      </c>
      <c r="BH217" s="1">
        <v>69.64</v>
      </c>
      <c r="BK217" s="1">
        <v>0</v>
      </c>
      <c r="BT217" s="1">
        <v>2</v>
      </c>
      <c r="CB217" s="1">
        <v>1</v>
      </c>
      <c r="CD217" s="1">
        <v>1</v>
      </c>
      <c r="CE217" s="1">
        <v>1</v>
      </c>
      <c r="CH217" s="1">
        <v>40</v>
      </c>
      <c r="CI217" s="1">
        <v>80</v>
      </c>
      <c r="CJ217" s="10">
        <f t="shared" si="42"/>
        <v>179.66400000000002</v>
      </c>
      <c r="CK217" s="10">
        <f t="shared" si="43"/>
        <v>5.9888000000000003</v>
      </c>
      <c r="CL217" s="1">
        <f t="shared" si="44"/>
        <v>6</v>
      </c>
      <c r="CM217" s="1">
        <v>5</v>
      </c>
      <c r="CN217" s="1">
        <f t="shared" si="45"/>
        <v>360</v>
      </c>
      <c r="CO217" s="11">
        <f t="shared" si="46"/>
        <v>54.443636363636372</v>
      </c>
      <c r="CP217" s="11">
        <f t="shared" si="47"/>
        <v>2613.2945454545456</v>
      </c>
      <c r="CQ217" s="11">
        <f t="shared" si="48"/>
        <v>6193.2945454545461</v>
      </c>
      <c r="CR217" s="9">
        <f t="shared" si="49"/>
        <v>5.8127382341958099E-2</v>
      </c>
      <c r="CS217" s="12">
        <f t="shared" si="50"/>
        <v>89.832000000000008</v>
      </c>
      <c r="CT217" s="12">
        <f t="shared" si="51"/>
        <v>2</v>
      </c>
      <c r="CU217" s="5">
        <f t="shared" si="52"/>
        <v>180</v>
      </c>
      <c r="CV217" s="5">
        <f t="shared" si="53"/>
        <v>-0.33599999999998431</v>
      </c>
      <c r="CW217" s="5" t="str">
        <f t="shared" si="54"/>
        <v/>
      </c>
      <c r="DP217" s="1">
        <v>5</v>
      </c>
      <c r="DQ217" s="1">
        <v>1</v>
      </c>
      <c r="DS217" s="1">
        <v>2</v>
      </c>
      <c r="EK217" s="1">
        <v>1</v>
      </c>
    </row>
    <row r="218" spans="1:205">
      <c r="A218" s="5">
        <v>100090000000</v>
      </c>
      <c r="B218" s="1">
        <v>1</v>
      </c>
      <c r="C218" s="1">
        <v>1</v>
      </c>
      <c r="D218" s="1">
        <v>1</v>
      </c>
      <c r="E218" s="1" t="s">
        <v>1095</v>
      </c>
      <c r="F218" s="1" t="s">
        <v>1096</v>
      </c>
      <c r="J218" s="1">
        <v>2</v>
      </c>
      <c r="K218" s="2">
        <v>43141</v>
      </c>
      <c r="O218" s="1" t="s">
        <v>221</v>
      </c>
      <c r="P218" s="1" t="s">
        <v>222</v>
      </c>
      <c r="Q218" s="1" t="s">
        <v>1097</v>
      </c>
      <c r="W218" s="1" t="s">
        <v>224</v>
      </c>
      <c r="X218" s="1" t="s">
        <v>225</v>
      </c>
      <c r="AA218" s="1">
        <v>5</v>
      </c>
      <c r="AC218" s="1" t="s">
        <v>1098</v>
      </c>
      <c r="AD218" s="1">
        <v>1</v>
      </c>
      <c r="AL218" s="1">
        <v>2</v>
      </c>
      <c r="AQ218" s="1">
        <v>5</v>
      </c>
      <c r="AR218" s="1">
        <v>1</v>
      </c>
      <c r="AU218" s="1">
        <v>11800000</v>
      </c>
      <c r="AW218" s="1">
        <v>44000</v>
      </c>
      <c r="AX218" s="1">
        <v>14000</v>
      </c>
      <c r="BA218" s="1">
        <v>898</v>
      </c>
      <c r="CB218" s="1">
        <v>5</v>
      </c>
      <c r="CD218" s="1">
        <v>2</v>
      </c>
      <c r="CE218" s="1">
        <v>99</v>
      </c>
      <c r="CJ218" s="10">
        <f t="shared" si="42"/>
        <v>898</v>
      </c>
      <c r="CK218" s="10">
        <f t="shared" si="43"/>
        <v>29.933333333333334</v>
      </c>
      <c r="CL218" s="1">
        <f t="shared" si="44"/>
        <v>30</v>
      </c>
      <c r="CM218" s="1">
        <v>5</v>
      </c>
      <c r="CN218" s="1">
        <f t="shared" si="45"/>
        <v>1800</v>
      </c>
      <c r="CO218" s="11">
        <f t="shared" si="46"/>
        <v>272.12121212121212</v>
      </c>
      <c r="CP218" s="11">
        <f t="shared" si="47"/>
        <v>13061.81818181818</v>
      </c>
      <c r="CQ218" s="11">
        <f t="shared" si="48"/>
        <v>14241.81818181818</v>
      </c>
      <c r="CR218" s="9">
        <f t="shared" si="49"/>
        <v>0.12638835695135964</v>
      </c>
      <c r="CS218" s="12">
        <f t="shared" si="50"/>
        <v>538.79999999999995</v>
      </c>
      <c r="CT218" s="12">
        <f t="shared" si="51"/>
        <v>17</v>
      </c>
      <c r="CU218" s="5">
        <f t="shared" si="52"/>
        <v>1530</v>
      </c>
      <c r="CV218" s="5">
        <f t="shared" si="53"/>
        <v>-632</v>
      </c>
      <c r="CW218" s="5" t="str">
        <f t="shared" si="54"/>
        <v/>
      </c>
      <c r="CZ218" s="1">
        <v>1</v>
      </c>
      <c r="DP218" s="1">
        <v>2</v>
      </c>
      <c r="DQ218" s="1">
        <v>1</v>
      </c>
      <c r="DR218" s="1">
        <v>16</v>
      </c>
      <c r="DT218" s="1">
        <v>5</v>
      </c>
      <c r="DU218" s="1">
        <v>4</v>
      </c>
      <c r="DV218" s="1">
        <v>1</v>
      </c>
      <c r="DW218" s="1">
        <v>56</v>
      </c>
      <c r="DY218" s="1">
        <v>7</v>
      </c>
      <c r="DZ218" s="1">
        <v>2</v>
      </c>
    </row>
    <row r="219" spans="1:205">
      <c r="A219" s="5">
        <v>100090000000</v>
      </c>
      <c r="B219" s="1">
        <v>1</v>
      </c>
      <c r="C219" s="1">
        <v>1</v>
      </c>
      <c r="D219" s="1">
        <v>1</v>
      </c>
      <c r="E219" s="1" t="s">
        <v>1099</v>
      </c>
      <c r="F219" s="1" t="s">
        <v>1100</v>
      </c>
      <c r="J219" s="1">
        <v>2</v>
      </c>
      <c r="K219" s="2">
        <v>43141</v>
      </c>
      <c r="O219" s="1" t="s">
        <v>221</v>
      </c>
      <c r="P219" s="1" t="s">
        <v>381</v>
      </c>
      <c r="Q219" s="1" t="s">
        <v>1101</v>
      </c>
      <c r="W219" s="1" t="s">
        <v>584</v>
      </c>
      <c r="X219" s="1" t="s">
        <v>1101</v>
      </c>
      <c r="Y219" s="1">
        <v>5</v>
      </c>
      <c r="AL219" s="1">
        <v>2</v>
      </c>
      <c r="AQ219" s="1">
        <v>3</v>
      </c>
      <c r="AU219" s="1">
        <v>11000000</v>
      </c>
      <c r="AW219" s="1">
        <v>252000</v>
      </c>
      <c r="AX219" s="1">
        <v>77000</v>
      </c>
      <c r="BA219" s="1">
        <v>144.44999999999999</v>
      </c>
      <c r="CC219" s="1">
        <v>5</v>
      </c>
      <c r="CD219" s="1">
        <v>1</v>
      </c>
      <c r="CE219" s="1">
        <v>1</v>
      </c>
      <c r="CH219" s="1">
        <v>50</v>
      </c>
      <c r="CI219" s="1">
        <v>100</v>
      </c>
      <c r="CJ219" s="10">
        <f t="shared" si="42"/>
        <v>144.44999999999999</v>
      </c>
      <c r="CK219" s="10">
        <f t="shared" si="43"/>
        <v>4.8149999999999995</v>
      </c>
      <c r="CL219" s="1">
        <f t="shared" si="44"/>
        <v>5</v>
      </c>
      <c r="CM219" s="1">
        <v>5</v>
      </c>
      <c r="CN219" s="1">
        <f t="shared" si="45"/>
        <v>300</v>
      </c>
      <c r="CO219" s="11">
        <f t="shared" si="46"/>
        <v>43.772727272727273</v>
      </c>
      <c r="CP219" s="11">
        <f t="shared" si="47"/>
        <v>2101.090909090909</v>
      </c>
      <c r="CQ219" s="11">
        <f t="shared" si="48"/>
        <v>3201.090909090909</v>
      </c>
      <c r="CR219" s="9">
        <f t="shared" si="49"/>
        <v>9.3718050664546179E-2</v>
      </c>
      <c r="CS219" s="12">
        <f t="shared" si="50"/>
        <v>72.224999999999994</v>
      </c>
      <c r="CT219" s="12">
        <f t="shared" si="51"/>
        <v>2</v>
      </c>
      <c r="CU219" s="5">
        <f t="shared" si="52"/>
        <v>180</v>
      </c>
      <c r="CV219" s="5">
        <f t="shared" si="53"/>
        <v>-35.550000000000011</v>
      </c>
      <c r="CW219" s="5" t="str">
        <f t="shared" si="54"/>
        <v/>
      </c>
      <c r="DA219" s="1">
        <v>2</v>
      </c>
    </row>
    <row r="220" spans="1:205">
      <c r="A220" s="5">
        <v>100090000000</v>
      </c>
      <c r="B220" s="1">
        <v>1</v>
      </c>
      <c r="C220" s="1">
        <v>1</v>
      </c>
      <c r="D220" s="1">
        <v>1</v>
      </c>
      <c r="E220" s="1" t="s">
        <v>1099</v>
      </c>
      <c r="F220" s="1" t="s">
        <v>1100</v>
      </c>
      <c r="J220" s="1">
        <v>2</v>
      </c>
      <c r="K220" s="2">
        <v>43141</v>
      </c>
      <c r="O220" s="1" t="s">
        <v>221</v>
      </c>
      <c r="P220" s="1" t="s">
        <v>381</v>
      </c>
      <c r="Q220" s="1" t="s">
        <v>1101</v>
      </c>
      <c r="W220" s="1" t="s">
        <v>584</v>
      </c>
      <c r="X220" s="1" t="s">
        <v>1101</v>
      </c>
      <c r="Y220" s="1">
        <v>5</v>
      </c>
      <c r="AL220" s="1">
        <v>2</v>
      </c>
      <c r="AQ220" s="1">
        <v>3</v>
      </c>
      <c r="AU220" s="1">
        <v>11500000</v>
      </c>
      <c r="AW220" s="1">
        <v>253000</v>
      </c>
      <c r="AX220" s="1">
        <v>77000</v>
      </c>
      <c r="BA220" s="1">
        <v>150.29</v>
      </c>
      <c r="CC220" s="1">
        <v>5</v>
      </c>
      <c r="CD220" s="1">
        <v>1</v>
      </c>
      <c r="CE220" s="1">
        <v>1</v>
      </c>
      <c r="CH220" s="1">
        <v>50</v>
      </c>
      <c r="CI220" s="1">
        <v>100</v>
      </c>
      <c r="CJ220" s="10">
        <f t="shared" si="42"/>
        <v>150.29</v>
      </c>
      <c r="CK220" s="10">
        <f t="shared" si="43"/>
        <v>5.009666666666666</v>
      </c>
      <c r="CL220" s="1">
        <f t="shared" si="44"/>
        <v>5</v>
      </c>
      <c r="CM220" s="1">
        <v>5</v>
      </c>
      <c r="CN220" s="1">
        <f t="shared" si="45"/>
        <v>300</v>
      </c>
      <c r="CO220" s="11">
        <f t="shared" si="46"/>
        <v>45.542424242424239</v>
      </c>
      <c r="CP220" s="11">
        <f t="shared" si="47"/>
        <v>2186.0363636363631</v>
      </c>
      <c r="CQ220" s="11">
        <f t="shared" si="48"/>
        <v>3336.0363636363631</v>
      </c>
      <c r="CR220" s="9">
        <f t="shared" si="49"/>
        <v>8.9927077315486006E-2</v>
      </c>
      <c r="CS220" s="12">
        <f t="shared" si="50"/>
        <v>75.144999999999996</v>
      </c>
      <c r="CT220" s="12">
        <f t="shared" si="51"/>
        <v>2</v>
      </c>
      <c r="CU220" s="5">
        <f t="shared" si="52"/>
        <v>180</v>
      </c>
      <c r="CV220" s="5">
        <f t="shared" si="53"/>
        <v>-29.710000000000008</v>
      </c>
      <c r="CW220" s="5" t="str">
        <f t="shared" si="54"/>
        <v/>
      </c>
      <c r="DA220" s="1">
        <v>2</v>
      </c>
    </row>
    <row r="221" spans="1:205">
      <c r="A221" s="5">
        <v>100090000000</v>
      </c>
      <c r="B221" s="1">
        <v>1</v>
      </c>
      <c r="C221" s="1">
        <v>1</v>
      </c>
      <c r="D221" s="1">
        <v>1</v>
      </c>
      <c r="E221" s="1" t="s">
        <v>1102</v>
      </c>
      <c r="F221" s="1" t="s">
        <v>1103</v>
      </c>
      <c r="G221" s="1" t="s">
        <v>1005</v>
      </c>
      <c r="J221" s="1">
        <v>2</v>
      </c>
      <c r="K221" s="2">
        <v>43141</v>
      </c>
      <c r="O221" s="1" t="s">
        <v>221</v>
      </c>
      <c r="P221" s="1" t="s">
        <v>927</v>
      </c>
      <c r="Q221" s="1" t="s">
        <v>928</v>
      </c>
      <c r="W221" s="1" t="s">
        <v>457</v>
      </c>
      <c r="X221" s="1" t="s">
        <v>930</v>
      </c>
      <c r="AL221" s="1">
        <v>2</v>
      </c>
      <c r="AQ221" s="1">
        <v>1</v>
      </c>
      <c r="AU221" s="1">
        <v>29800000</v>
      </c>
      <c r="AW221" s="1">
        <v>52000</v>
      </c>
      <c r="AX221" s="1">
        <v>16000</v>
      </c>
      <c r="AZ221" s="1">
        <v>1</v>
      </c>
      <c r="BA221" s="1">
        <v>1927</v>
      </c>
      <c r="CB221" s="1">
        <v>4</v>
      </c>
      <c r="CD221" s="1">
        <v>2</v>
      </c>
      <c r="CJ221" s="10">
        <f t="shared" si="42"/>
        <v>1927</v>
      </c>
      <c r="CK221" s="10">
        <f t="shared" si="43"/>
        <v>64.233333333333334</v>
      </c>
      <c r="CL221" s="1">
        <f t="shared" si="44"/>
        <v>64</v>
      </c>
      <c r="CM221" s="1">
        <v>5</v>
      </c>
      <c r="CN221" s="1">
        <f t="shared" si="45"/>
        <v>3840</v>
      </c>
      <c r="CO221" s="11">
        <f t="shared" si="46"/>
        <v>583.93939393939399</v>
      </c>
      <c r="CP221" s="11">
        <f t="shared" si="47"/>
        <v>28029.090909090912</v>
      </c>
      <c r="CQ221" s="11">
        <f t="shared" si="48"/>
        <v>31009.090909090912</v>
      </c>
      <c r="CR221" s="9">
        <f t="shared" si="49"/>
        <v>0.12383465259454704</v>
      </c>
      <c r="CS221" s="12">
        <f t="shared" si="50"/>
        <v>1156.2</v>
      </c>
      <c r="CT221" s="12">
        <f t="shared" si="51"/>
        <v>38</v>
      </c>
      <c r="CU221" s="5">
        <f t="shared" si="52"/>
        <v>3420</v>
      </c>
      <c r="CV221" s="5">
        <f t="shared" si="53"/>
        <v>-1493</v>
      </c>
      <c r="CW221" s="5" t="str">
        <f t="shared" si="54"/>
        <v/>
      </c>
      <c r="DP221" s="1">
        <v>1</v>
      </c>
    </row>
    <row r="222" spans="1:205">
      <c r="A222" s="5">
        <v>100090000000</v>
      </c>
      <c r="B222" s="1">
        <v>1</v>
      </c>
      <c r="C222" s="1">
        <v>1</v>
      </c>
      <c r="D222" s="1">
        <v>1</v>
      </c>
      <c r="E222" s="1" t="s">
        <v>522</v>
      </c>
      <c r="F222" s="1" t="s">
        <v>523</v>
      </c>
      <c r="J222" s="1">
        <v>2</v>
      </c>
      <c r="K222" s="2">
        <v>43141</v>
      </c>
      <c r="O222" s="1" t="s">
        <v>221</v>
      </c>
      <c r="P222" s="1" t="s">
        <v>285</v>
      </c>
      <c r="Q222" s="1" t="s">
        <v>200</v>
      </c>
      <c r="W222" s="1" t="s">
        <v>494</v>
      </c>
      <c r="X222" s="1" t="s">
        <v>1104</v>
      </c>
      <c r="Y222" s="1">
        <v>8</v>
      </c>
      <c r="AJ222" s="1">
        <v>1</v>
      </c>
      <c r="AL222" s="1">
        <v>2</v>
      </c>
      <c r="AQ222" s="1">
        <v>1</v>
      </c>
      <c r="AR222" s="1">
        <v>4</v>
      </c>
      <c r="AU222" s="1">
        <v>20800000</v>
      </c>
      <c r="AW222" s="1">
        <v>723000</v>
      </c>
      <c r="AX222" s="1">
        <v>219000</v>
      </c>
      <c r="AZ222" s="1">
        <v>2</v>
      </c>
      <c r="BA222" s="1">
        <v>95.21</v>
      </c>
      <c r="CD222" s="1">
        <v>1</v>
      </c>
      <c r="CE222" s="1">
        <v>1</v>
      </c>
      <c r="CJ222" s="10">
        <f t="shared" si="42"/>
        <v>95.21</v>
      </c>
      <c r="CK222" s="10">
        <f t="shared" si="43"/>
        <v>3.1736666666666666</v>
      </c>
      <c r="CL222" s="1">
        <f t="shared" si="44"/>
        <v>3</v>
      </c>
      <c r="CM222" s="1">
        <v>5</v>
      </c>
      <c r="CN222" s="1">
        <f t="shared" si="45"/>
        <v>180</v>
      </c>
      <c r="CO222" s="11">
        <f t="shared" si="46"/>
        <v>28.851515151515152</v>
      </c>
      <c r="CP222" s="11">
        <f t="shared" si="47"/>
        <v>1384.8727272727272</v>
      </c>
      <c r="CQ222" s="11">
        <f t="shared" si="48"/>
        <v>3464.8727272727274</v>
      </c>
      <c r="CR222" s="9">
        <f t="shared" si="49"/>
        <v>5.1949960119222531E-2</v>
      </c>
      <c r="CS222" s="12">
        <f t="shared" si="50"/>
        <v>57.125999999999998</v>
      </c>
      <c r="CT222" s="12">
        <f t="shared" si="51"/>
        <v>1</v>
      </c>
      <c r="CU222" s="5">
        <f t="shared" si="52"/>
        <v>90</v>
      </c>
      <c r="CV222" s="5">
        <f t="shared" si="53"/>
        <v>5.2099999999999937</v>
      </c>
      <c r="CW222" s="5" t="str">
        <f t="shared" si="54"/>
        <v>!</v>
      </c>
    </row>
    <row r="223" spans="1:205">
      <c r="A223" s="5">
        <v>100090000000</v>
      </c>
      <c r="B223" s="1">
        <v>1</v>
      </c>
      <c r="C223" s="1">
        <v>1</v>
      </c>
      <c r="D223" s="1">
        <v>1</v>
      </c>
      <c r="E223" s="1" t="s">
        <v>522</v>
      </c>
      <c r="F223" s="1" t="s">
        <v>523</v>
      </c>
      <c r="J223" s="1">
        <v>2</v>
      </c>
      <c r="K223" s="2">
        <v>43141</v>
      </c>
      <c r="O223" s="1" t="s">
        <v>221</v>
      </c>
      <c r="P223" s="1" t="s">
        <v>285</v>
      </c>
      <c r="Q223" s="1" t="s">
        <v>200</v>
      </c>
      <c r="W223" s="1" t="s">
        <v>494</v>
      </c>
      <c r="X223" s="1" t="s">
        <v>1104</v>
      </c>
      <c r="Y223" s="1">
        <v>8</v>
      </c>
      <c r="AJ223" s="1">
        <v>1</v>
      </c>
      <c r="AL223" s="1">
        <v>2</v>
      </c>
      <c r="AQ223" s="1">
        <v>1</v>
      </c>
      <c r="AR223" s="1">
        <v>4</v>
      </c>
      <c r="AU223" s="1">
        <v>22800000</v>
      </c>
      <c r="AW223" s="1">
        <v>792000</v>
      </c>
      <c r="AX223" s="1">
        <v>240000</v>
      </c>
      <c r="AZ223" s="1">
        <v>2</v>
      </c>
      <c r="BA223" s="1">
        <v>95.2</v>
      </c>
      <c r="CD223" s="1">
        <v>1</v>
      </c>
      <c r="CE223" s="1">
        <v>1</v>
      </c>
      <c r="CJ223" s="10">
        <f t="shared" si="42"/>
        <v>95.2</v>
      </c>
      <c r="CK223" s="10">
        <f t="shared" si="43"/>
        <v>3.1733333333333333</v>
      </c>
      <c r="CL223" s="1">
        <f t="shared" si="44"/>
        <v>3</v>
      </c>
      <c r="CM223" s="1">
        <v>5</v>
      </c>
      <c r="CN223" s="1">
        <f t="shared" si="45"/>
        <v>180</v>
      </c>
      <c r="CO223" s="11">
        <f t="shared" si="46"/>
        <v>28.848484848484851</v>
      </c>
      <c r="CP223" s="11">
        <f t="shared" si="47"/>
        <v>1384.7272727272727</v>
      </c>
      <c r="CQ223" s="11">
        <f t="shared" si="48"/>
        <v>3664.727272727273</v>
      </c>
      <c r="CR223" s="9">
        <f t="shared" si="49"/>
        <v>4.9116888271482431E-2</v>
      </c>
      <c r="CS223" s="12">
        <f t="shared" si="50"/>
        <v>57.12</v>
      </c>
      <c r="CT223" s="12">
        <f t="shared" si="51"/>
        <v>1</v>
      </c>
      <c r="CU223" s="5">
        <f t="shared" si="52"/>
        <v>90</v>
      </c>
      <c r="CV223" s="5">
        <f t="shared" si="53"/>
        <v>5.2000000000000028</v>
      </c>
      <c r="CW223" s="5" t="str">
        <f t="shared" si="54"/>
        <v>!</v>
      </c>
    </row>
    <row r="224" spans="1:205">
      <c r="A224" s="5">
        <v>100090000000</v>
      </c>
      <c r="B224" s="1">
        <v>1</v>
      </c>
      <c r="C224" s="1">
        <v>1</v>
      </c>
      <c r="D224" s="1">
        <v>1</v>
      </c>
      <c r="E224" s="1" t="s">
        <v>1105</v>
      </c>
      <c r="F224" s="1" t="s">
        <v>1106</v>
      </c>
      <c r="J224" s="1">
        <v>2</v>
      </c>
      <c r="K224" s="2">
        <v>43141</v>
      </c>
      <c r="O224" s="1" t="s">
        <v>221</v>
      </c>
      <c r="P224" s="1" t="s">
        <v>324</v>
      </c>
      <c r="Q224" s="1" t="s">
        <v>840</v>
      </c>
      <c r="W224" s="1" t="s">
        <v>257</v>
      </c>
      <c r="X224" s="1" t="s">
        <v>859</v>
      </c>
      <c r="Y224" s="1">
        <v>20</v>
      </c>
      <c r="AJ224" s="1">
        <v>1</v>
      </c>
      <c r="AL224" s="1">
        <v>2</v>
      </c>
      <c r="AQ224" s="1">
        <v>5</v>
      </c>
      <c r="AR224" s="1">
        <v>1</v>
      </c>
      <c r="AU224" s="1">
        <v>42000000</v>
      </c>
      <c r="AW224" s="1">
        <v>702000</v>
      </c>
      <c r="AX224" s="1">
        <v>213000</v>
      </c>
      <c r="AZ224" s="1">
        <v>1</v>
      </c>
      <c r="BA224" s="1">
        <v>198</v>
      </c>
      <c r="CB224" s="1">
        <v>1</v>
      </c>
      <c r="CD224" s="1">
        <v>1</v>
      </c>
      <c r="CE224" s="1">
        <v>1</v>
      </c>
      <c r="CG224" s="1">
        <v>1</v>
      </c>
      <c r="CH224" s="1">
        <v>50</v>
      </c>
      <c r="CI224" s="1">
        <v>100</v>
      </c>
      <c r="CJ224" s="10">
        <f t="shared" si="42"/>
        <v>198</v>
      </c>
      <c r="CK224" s="10">
        <f t="shared" si="43"/>
        <v>6.6</v>
      </c>
      <c r="CL224" s="1">
        <f t="shared" si="44"/>
        <v>7</v>
      </c>
      <c r="CM224" s="1">
        <v>5</v>
      </c>
      <c r="CN224" s="1">
        <f t="shared" si="45"/>
        <v>420</v>
      </c>
      <c r="CO224" s="11">
        <f t="shared" si="46"/>
        <v>60</v>
      </c>
      <c r="CP224" s="11">
        <f t="shared" si="47"/>
        <v>2880</v>
      </c>
      <c r="CQ224" s="11">
        <f t="shared" si="48"/>
        <v>7080</v>
      </c>
      <c r="CR224" s="9">
        <f t="shared" si="49"/>
        <v>5.9322033898305086E-2</v>
      </c>
      <c r="CS224" s="12">
        <f t="shared" si="50"/>
        <v>99</v>
      </c>
      <c r="CT224" s="12">
        <f t="shared" si="51"/>
        <v>3</v>
      </c>
      <c r="CU224" s="5">
        <f t="shared" si="52"/>
        <v>270</v>
      </c>
      <c r="CV224" s="5">
        <f t="shared" si="53"/>
        <v>-72</v>
      </c>
      <c r="CW224" s="5" t="str">
        <f t="shared" si="54"/>
        <v/>
      </c>
      <c r="CZ224" s="1">
        <v>1</v>
      </c>
      <c r="DA224" s="1">
        <v>2</v>
      </c>
      <c r="DP224" s="1">
        <v>5</v>
      </c>
      <c r="DT224" s="1">
        <v>1</v>
      </c>
      <c r="DU224" s="1">
        <v>4</v>
      </c>
      <c r="EK224" s="1">
        <v>1</v>
      </c>
    </row>
    <row r="225" spans="1:205">
      <c r="A225" s="5">
        <v>100090000000</v>
      </c>
      <c r="B225" s="1">
        <v>1</v>
      </c>
      <c r="C225" s="1">
        <v>1</v>
      </c>
      <c r="D225" s="1">
        <v>1</v>
      </c>
      <c r="E225" s="1" t="s">
        <v>1107</v>
      </c>
      <c r="F225" s="1" t="s">
        <v>1108</v>
      </c>
      <c r="G225" s="1" t="s">
        <v>1109</v>
      </c>
      <c r="H225" s="1" t="s">
        <v>1108</v>
      </c>
      <c r="J225" s="1">
        <v>2</v>
      </c>
      <c r="K225" s="2">
        <v>43141</v>
      </c>
      <c r="O225" s="1" t="s">
        <v>221</v>
      </c>
      <c r="P225" s="1" t="s">
        <v>240</v>
      </c>
      <c r="Q225" s="1" t="s">
        <v>192</v>
      </c>
      <c r="R225" s="1" t="s">
        <v>1110</v>
      </c>
      <c r="W225" s="1" t="s">
        <v>230</v>
      </c>
      <c r="X225" s="1" t="s">
        <v>242</v>
      </c>
      <c r="AA225" s="1">
        <v>15</v>
      </c>
      <c r="AB225" s="1" t="s">
        <v>1111</v>
      </c>
      <c r="AC225" s="1" t="s">
        <v>1112</v>
      </c>
      <c r="AD225" s="1">
        <v>5</v>
      </c>
      <c r="AE225" s="1">
        <v>400</v>
      </c>
      <c r="AJ225" s="1">
        <v>1</v>
      </c>
      <c r="AL225" s="1">
        <v>1</v>
      </c>
      <c r="AQ225" s="1">
        <v>4</v>
      </c>
      <c r="AR225" s="1">
        <v>1</v>
      </c>
      <c r="AU225" s="1">
        <v>34500000</v>
      </c>
      <c r="AW225" s="1">
        <v>818000</v>
      </c>
      <c r="AX225" s="1">
        <v>248000</v>
      </c>
      <c r="AZ225" s="1">
        <v>2</v>
      </c>
      <c r="BA225" s="1">
        <v>139.53</v>
      </c>
      <c r="CA225" s="1">
        <v>3</v>
      </c>
      <c r="CB225" s="1">
        <v>1</v>
      </c>
      <c r="CD225" s="1">
        <v>1</v>
      </c>
      <c r="CE225" s="1">
        <v>1</v>
      </c>
      <c r="CG225" s="1">
        <v>1</v>
      </c>
      <c r="CH225" s="1">
        <v>40</v>
      </c>
      <c r="CI225" s="1">
        <v>80</v>
      </c>
      <c r="CJ225" s="10">
        <f t="shared" si="42"/>
        <v>111.62400000000001</v>
      </c>
      <c r="CK225" s="10">
        <f t="shared" si="43"/>
        <v>3.7208000000000001</v>
      </c>
      <c r="CL225" s="1">
        <f t="shared" si="44"/>
        <v>4</v>
      </c>
      <c r="CM225" s="1">
        <v>5</v>
      </c>
      <c r="CN225" s="1">
        <f t="shared" si="45"/>
        <v>240</v>
      </c>
      <c r="CO225" s="11">
        <f t="shared" si="46"/>
        <v>33.825454545454548</v>
      </c>
      <c r="CP225" s="11">
        <f t="shared" si="47"/>
        <v>1623.6218181818181</v>
      </c>
      <c r="CQ225" s="11">
        <f t="shared" si="48"/>
        <v>5073.6218181818185</v>
      </c>
      <c r="CR225" s="9">
        <f t="shared" si="49"/>
        <v>4.7303486266937873E-2</v>
      </c>
      <c r="CS225" s="12">
        <f t="shared" si="50"/>
        <v>55.812000000000005</v>
      </c>
      <c r="CT225" s="12">
        <f t="shared" si="51"/>
        <v>1</v>
      </c>
      <c r="CU225" s="5">
        <f t="shared" si="52"/>
        <v>90</v>
      </c>
      <c r="CV225" s="5">
        <f t="shared" si="53"/>
        <v>21.624000000000009</v>
      </c>
      <c r="CW225" s="5" t="str">
        <f t="shared" si="54"/>
        <v>!</v>
      </c>
      <c r="CZ225" s="1">
        <v>1</v>
      </c>
      <c r="DA225" s="1">
        <v>2</v>
      </c>
      <c r="DP225" s="1">
        <v>1</v>
      </c>
      <c r="DQ225" s="1">
        <v>1</v>
      </c>
      <c r="DS225" s="1">
        <v>2</v>
      </c>
      <c r="DT225" s="1">
        <v>5</v>
      </c>
      <c r="EK225" s="1">
        <v>1</v>
      </c>
    </row>
    <row r="226" spans="1:205">
      <c r="A226" s="5">
        <v>100090000000</v>
      </c>
      <c r="B226" s="1">
        <v>1</v>
      </c>
      <c r="C226" s="1">
        <v>1</v>
      </c>
      <c r="D226" s="1">
        <v>1</v>
      </c>
      <c r="E226" s="1" t="s">
        <v>209</v>
      </c>
      <c r="F226" s="1" t="s">
        <v>210</v>
      </c>
      <c r="J226" s="1">
        <v>2</v>
      </c>
      <c r="K226" s="2">
        <v>43141</v>
      </c>
      <c r="O226" s="1" t="s">
        <v>221</v>
      </c>
      <c r="P226" s="1" t="s">
        <v>455</v>
      </c>
      <c r="Q226" s="1" t="s">
        <v>1113</v>
      </c>
      <c r="R226" s="1" t="s">
        <v>1114</v>
      </c>
      <c r="W226" s="1" t="s">
        <v>481</v>
      </c>
      <c r="X226" s="1" t="s">
        <v>1115</v>
      </c>
      <c r="Y226" s="1">
        <v>4</v>
      </c>
      <c r="AJ226" s="1">
        <v>2</v>
      </c>
      <c r="AL226" s="1">
        <v>2</v>
      </c>
      <c r="AQ226" s="1">
        <v>1</v>
      </c>
      <c r="AR226" s="1">
        <v>4</v>
      </c>
      <c r="AS226" s="1">
        <v>3</v>
      </c>
      <c r="AU226" s="1">
        <v>85000000</v>
      </c>
      <c r="AW226" s="1">
        <v>181000</v>
      </c>
      <c r="AX226" s="1">
        <v>55000</v>
      </c>
      <c r="AZ226" s="1">
        <v>1</v>
      </c>
      <c r="BA226" s="1">
        <v>1558</v>
      </c>
      <c r="BG226" s="1">
        <v>2</v>
      </c>
      <c r="BK226" s="1">
        <v>1</v>
      </c>
      <c r="BM226" s="1">
        <v>6.9</v>
      </c>
      <c r="BT226" s="1">
        <v>1</v>
      </c>
      <c r="BU226" s="1">
        <v>88</v>
      </c>
      <c r="CB226" s="1">
        <v>1</v>
      </c>
      <c r="CD226" s="1">
        <v>1</v>
      </c>
      <c r="CE226" s="1">
        <v>12</v>
      </c>
      <c r="CG226" s="1">
        <v>1</v>
      </c>
      <c r="CH226" s="1">
        <v>60</v>
      </c>
      <c r="CI226" s="1">
        <v>160</v>
      </c>
      <c r="CJ226" s="10">
        <f t="shared" si="42"/>
        <v>2492.8000000000002</v>
      </c>
      <c r="CK226" s="10">
        <f t="shared" si="43"/>
        <v>83.093333333333334</v>
      </c>
      <c r="CL226" s="1">
        <f t="shared" si="44"/>
        <v>83</v>
      </c>
      <c r="CM226" s="1">
        <v>5</v>
      </c>
      <c r="CN226" s="1">
        <f t="shared" si="45"/>
        <v>4980</v>
      </c>
      <c r="CO226" s="11">
        <f t="shared" si="46"/>
        <v>755.39393939393949</v>
      </c>
      <c r="CP226" s="11">
        <f t="shared" si="47"/>
        <v>36258.909090909096</v>
      </c>
      <c r="CQ226" s="11">
        <f t="shared" si="48"/>
        <v>44758.909090909096</v>
      </c>
      <c r="CR226" s="9">
        <f t="shared" si="49"/>
        <v>0.11126276536108605</v>
      </c>
      <c r="CS226" s="12">
        <f t="shared" si="50"/>
        <v>934.8</v>
      </c>
      <c r="CT226" s="12">
        <f t="shared" si="51"/>
        <v>31</v>
      </c>
      <c r="CU226" s="5">
        <f t="shared" si="52"/>
        <v>2790</v>
      </c>
      <c r="CV226" s="5">
        <f t="shared" si="53"/>
        <v>-297.19999999999982</v>
      </c>
      <c r="CW226" s="5" t="str">
        <f t="shared" si="54"/>
        <v/>
      </c>
      <c r="CZ226" s="1">
        <v>5</v>
      </c>
      <c r="DA226" s="1">
        <v>2</v>
      </c>
      <c r="DP226" s="1">
        <v>5</v>
      </c>
      <c r="DQ226" s="1">
        <v>1</v>
      </c>
      <c r="DR226" s="1">
        <v>8.1</v>
      </c>
      <c r="DT226" s="1">
        <v>7</v>
      </c>
      <c r="DU226" s="1">
        <v>2.2000000000000002</v>
      </c>
      <c r="DV226" s="1">
        <v>2</v>
      </c>
      <c r="DW226" s="1">
        <v>48.7</v>
      </c>
      <c r="DX226" s="1">
        <v>1</v>
      </c>
      <c r="DY226" s="1">
        <v>1</v>
      </c>
      <c r="DZ226" s="1">
        <v>4</v>
      </c>
    </row>
    <row r="227" spans="1:205">
      <c r="A227" s="5">
        <v>100090000000</v>
      </c>
      <c r="B227" s="1">
        <v>1</v>
      </c>
      <c r="C227" s="1">
        <v>1</v>
      </c>
      <c r="D227" s="1">
        <v>1</v>
      </c>
      <c r="E227" s="1" t="s">
        <v>1116</v>
      </c>
      <c r="F227" s="1" t="s">
        <v>1117</v>
      </c>
      <c r="G227" s="1" t="s">
        <v>1118</v>
      </c>
      <c r="H227" s="1" t="s">
        <v>1117</v>
      </c>
      <c r="J227" s="1">
        <v>2</v>
      </c>
      <c r="K227" s="2">
        <v>43141</v>
      </c>
      <c r="O227" s="1" t="s">
        <v>221</v>
      </c>
      <c r="P227" s="1" t="s">
        <v>1119</v>
      </c>
      <c r="Q227" s="1" t="s">
        <v>1120</v>
      </c>
      <c r="W227" s="1" t="s">
        <v>430</v>
      </c>
      <c r="X227" s="1" t="s">
        <v>1121</v>
      </c>
      <c r="Y227" s="1">
        <v>7</v>
      </c>
      <c r="Z227" s="1">
        <v>560</v>
      </c>
      <c r="AJ227" s="1">
        <v>2</v>
      </c>
      <c r="AL227" s="1">
        <v>2</v>
      </c>
      <c r="AQ227" s="1">
        <v>4</v>
      </c>
      <c r="AR227" s="1">
        <v>1</v>
      </c>
      <c r="AU227" s="1">
        <v>26800000</v>
      </c>
      <c r="AW227" s="1">
        <v>553000</v>
      </c>
      <c r="AX227" s="1">
        <v>167000</v>
      </c>
      <c r="AZ227" s="1">
        <v>1</v>
      </c>
      <c r="BA227" s="1">
        <v>160.47999999999999</v>
      </c>
      <c r="BG227" s="1">
        <v>2</v>
      </c>
      <c r="BK227" s="1">
        <v>0</v>
      </c>
      <c r="BT227" s="1">
        <v>2</v>
      </c>
      <c r="CA227" s="1">
        <v>3</v>
      </c>
      <c r="CB227" s="1">
        <v>1</v>
      </c>
      <c r="CD227" s="1">
        <v>1</v>
      </c>
      <c r="CE227" s="1">
        <v>1</v>
      </c>
      <c r="CG227" s="1">
        <v>1</v>
      </c>
      <c r="CH227" s="1">
        <v>50</v>
      </c>
      <c r="CI227" s="1">
        <v>100</v>
      </c>
      <c r="CJ227" s="10">
        <f t="shared" si="42"/>
        <v>160.47999999999999</v>
      </c>
      <c r="CK227" s="10">
        <f t="shared" si="43"/>
        <v>5.3493333333333331</v>
      </c>
      <c r="CL227" s="1">
        <f t="shared" si="44"/>
        <v>5</v>
      </c>
      <c r="CM227" s="1">
        <v>5</v>
      </c>
      <c r="CN227" s="1">
        <f t="shared" si="45"/>
        <v>300</v>
      </c>
      <c r="CO227" s="11">
        <f t="shared" si="46"/>
        <v>48.630303030303033</v>
      </c>
      <c r="CP227" s="11">
        <f t="shared" si="47"/>
        <v>2334.2545454545452</v>
      </c>
      <c r="CQ227" s="11">
        <f t="shared" si="48"/>
        <v>5014.2545454545452</v>
      </c>
      <c r="CR227" s="9">
        <f t="shared" si="49"/>
        <v>5.9829431729179358E-2</v>
      </c>
      <c r="CS227" s="12">
        <f t="shared" si="50"/>
        <v>80.239999999999995</v>
      </c>
      <c r="CT227" s="12">
        <f t="shared" si="51"/>
        <v>2</v>
      </c>
      <c r="CU227" s="5">
        <f t="shared" si="52"/>
        <v>180</v>
      </c>
      <c r="CV227" s="5">
        <f t="shared" si="53"/>
        <v>-19.52000000000001</v>
      </c>
      <c r="CW227" s="5" t="str">
        <f t="shared" si="54"/>
        <v/>
      </c>
      <c r="CZ227" s="1">
        <v>1</v>
      </c>
      <c r="DA227" s="1">
        <v>2</v>
      </c>
      <c r="DP227" s="1">
        <v>1</v>
      </c>
      <c r="DQ227" s="1">
        <v>1</v>
      </c>
      <c r="DS227" s="1">
        <v>2</v>
      </c>
      <c r="DT227" s="1">
        <v>6</v>
      </c>
      <c r="DU227" s="1">
        <v>6.7</v>
      </c>
      <c r="EK227" s="1">
        <v>1</v>
      </c>
      <c r="GQ227" s="1" t="s">
        <v>1122</v>
      </c>
      <c r="GR227" s="1">
        <v>500</v>
      </c>
      <c r="GS227" s="1">
        <v>7</v>
      </c>
      <c r="GT227" s="1">
        <v>1</v>
      </c>
      <c r="GU227" s="1" t="s">
        <v>1123</v>
      </c>
    </row>
    <row r="228" spans="1:205">
      <c r="A228" s="5">
        <v>100090000000</v>
      </c>
      <c r="B228" s="1">
        <v>1</v>
      </c>
      <c r="C228" s="1">
        <v>1</v>
      </c>
      <c r="D228" s="1">
        <v>1</v>
      </c>
      <c r="E228" s="1" t="s">
        <v>1124</v>
      </c>
      <c r="F228" s="1" t="s">
        <v>1125</v>
      </c>
      <c r="J228" s="1">
        <v>2</v>
      </c>
      <c r="K228" s="2">
        <v>43141</v>
      </c>
      <c r="L228" s="2">
        <v>43143</v>
      </c>
      <c r="O228" s="1" t="s">
        <v>221</v>
      </c>
      <c r="P228" s="1" t="s">
        <v>1126</v>
      </c>
      <c r="Q228" s="1" t="s">
        <v>1127</v>
      </c>
      <c r="W228" s="1" t="s">
        <v>481</v>
      </c>
      <c r="X228" s="1" t="s">
        <v>1128</v>
      </c>
      <c r="Y228" s="1">
        <v>13</v>
      </c>
      <c r="AJ228" s="1">
        <v>1</v>
      </c>
      <c r="AL228" s="1">
        <v>1</v>
      </c>
      <c r="AQ228" s="1">
        <v>4</v>
      </c>
      <c r="AR228" s="1">
        <v>1</v>
      </c>
      <c r="AU228" s="1">
        <v>28800000</v>
      </c>
      <c r="AW228" s="1">
        <v>1091000</v>
      </c>
      <c r="AX228" s="1">
        <v>330000</v>
      </c>
      <c r="AZ228" s="1">
        <v>1</v>
      </c>
      <c r="BA228" s="1">
        <v>87.32</v>
      </c>
      <c r="BH228" s="1">
        <v>12.83</v>
      </c>
      <c r="CA228" s="1">
        <v>3</v>
      </c>
      <c r="CB228" s="1">
        <v>1</v>
      </c>
      <c r="CD228" s="1">
        <v>1</v>
      </c>
      <c r="CE228" s="1">
        <v>11</v>
      </c>
      <c r="CG228" s="1">
        <v>1</v>
      </c>
      <c r="CH228" s="1">
        <v>60</v>
      </c>
      <c r="CI228" s="1">
        <v>150</v>
      </c>
      <c r="CJ228" s="10">
        <f t="shared" si="42"/>
        <v>130.97999999999999</v>
      </c>
      <c r="CK228" s="10">
        <f t="shared" si="43"/>
        <v>4.3659999999999997</v>
      </c>
      <c r="CL228" s="1">
        <f t="shared" si="44"/>
        <v>4</v>
      </c>
      <c r="CM228" s="1">
        <v>5</v>
      </c>
      <c r="CN228" s="1">
        <f t="shared" si="45"/>
        <v>240</v>
      </c>
      <c r="CO228" s="11">
        <f t="shared" si="46"/>
        <v>39.690909090909088</v>
      </c>
      <c r="CP228" s="11">
        <f t="shared" si="47"/>
        <v>1905.1636363636362</v>
      </c>
      <c r="CQ228" s="11">
        <f t="shared" si="48"/>
        <v>4785.1636363636362</v>
      </c>
      <c r="CR228" s="9">
        <f t="shared" si="49"/>
        <v>5.0155024621557541E-2</v>
      </c>
      <c r="CS228" s="12">
        <f t="shared" si="50"/>
        <v>52.391999999999996</v>
      </c>
      <c r="CT228" s="12">
        <f t="shared" si="51"/>
        <v>1</v>
      </c>
      <c r="CU228" s="5">
        <f t="shared" si="52"/>
        <v>90</v>
      </c>
      <c r="CV228" s="5">
        <f t="shared" si="53"/>
        <v>40.97999999999999</v>
      </c>
      <c r="CW228" s="5" t="str">
        <f t="shared" si="54"/>
        <v>!</v>
      </c>
      <c r="CZ228" s="1">
        <v>1</v>
      </c>
      <c r="DP228" s="1">
        <v>1</v>
      </c>
      <c r="DQ228" s="1">
        <v>2</v>
      </c>
      <c r="DS228" s="1">
        <v>2</v>
      </c>
      <c r="DT228" s="1">
        <v>3</v>
      </c>
      <c r="DU228" s="1">
        <v>2</v>
      </c>
      <c r="EK228" s="1">
        <v>1</v>
      </c>
      <c r="GW228" s="1" t="s">
        <v>1129</v>
      </c>
    </row>
    <row r="229" spans="1:205">
      <c r="A229" s="5">
        <v>100090000000</v>
      </c>
      <c r="B229" s="1">
        <v>1</v>
      </c>
      <c r="C229" s="1">
        <v>1</v>
      </c>
      <c r="D229" s="1">
        <v>1</v>
      </c>
      <c r="E229" s="1" t="s">
        <v>1130</v>
      </c>
      <c r="F229" s="1" t="s">
        <v>1131</v>
      </c>
      <c r="G229" s="1" t="s">
        <v>1132</v>
      </c>
      <c r="H229" s="1" t="s">
        <v>1133</v>
      </c>
      <c r="I229" s="1" t="s">
        <v>1134</v>
      </c>
      <c r="J229" s="1">
        <v>2</v>
      </c>
      <c r="K229" s="2">
        <v>43141</v>
      </c>
      <c r="L229" s="2">
        <v>43141</v>
      </c>
      <c r="O229" s="1" t="s">
        <v>221</v>
      </c>
      <c r="P229" s="1" t="s">
        <v>248</v>
      </c>
      <c r="Q229" s="1" t="s">
        <v>1135</v>
      </c>
      <c r="R229" s="3">
        <v>43113</v>
      </c>
      <c r="W229" s="1" t="s">
        <v>224</v>
      </c>
      <c r="X229" s="1" t="s">
        <v>879</v>
      </c>
      <c r="Y229" s="1">
        <v>15</v>
      </c>
      <c r="Z229" s="1">
        <v>1200</v>
      </c>
      <c r="AJ229" s="1">
        <v>2</v>
      </c>
      <c r="AL229" s="1">
        <v>2</v>
      </c>
      <c r="AQ229" s="1">
        <v>4</v>
      </c>
      <c r="AR229" s="1">
        <v>1</v>
      </c>
      <c r="AU229" s="1">
        <v>24800000</v>
      </c>
      <c r="AW229" s="1">
        <v>221000</v>
      </c>
      <c r="AX229" s="1">
        <v>67000</v>
      </c>
      <c r="AZ229" s="1">
        <v>1</v>
      </c>
      <c r="BA229" s="1">
        <v>371.02</v>
      </c>
      <c r="CB229" s="1">
        <v>1</v>
      </c>
      <c r="CD229" s="1">
        <v>1</v>
      </c>
      <c r="CE229" s="1">
        <v>12</v>
      </c>
      <c r="CG229" s="1">
        <v>1</v>
      </c>
      <c r="CH229" s="1">
        <v>60</v>
      </c>
      <c r="CI229" s="1">
        <v>200</v>
      </c>
      <c r="CJ229" s="10">
        <f t="shared" si="42"/>
        <v>742.04</v>
      </c>
      <c r="CK229" s="10">
        <f t="shared" si="43"/>
        <v>24.734666666666666</v>
      </c>
      <c r="CL229" s="1">
        <f t="shared" si="44"/>
        <v>25</v>
      </c>
      <c r="CM229" s="1">
        <v>5</v>
      </c>
      <c r="CN229" s="1">
        <f t="shared" si="45"/>
        <v>1500</v>
      </c>
      <c r="CO229" s="11">
        <f t="shared" si="46"/>
        <v>224.86060606060607</v>
      </c>
      <c r="CP229" s="11">
        <f t="shared" si="47"/>
        <v>10793.309090909092</v>
      </c>
      <c r="CQ229" s="11">
        <f t="shared" si="48"/>
        <v>13273.309090909092</v>
      </c>
      <c r="CR229" s="9">
        <f t="shared" si="49"/>
        <v>0.11300874482214478</v>
      </c>
      <c r="CS229" s="12">
        <f t="shared" si="50"/>
        <v>222.61199999999999</v>
      </c>
      <c r="CT229" s="12">
        <f t="shared" si="51"/>
        <v>7</v>
      </c>
      <c r="CU229" s="5">
        <f t="shared" si="52"/>
        <v>630</v>
      </c>
      <c r="CV229" s="5">
        <f t="shared" si="53"/>
        <v>112.03999999999996</v>
      </c>
      <c r="CW229" s="5" t="str">
        <f t="shared" si="54"/>
        <v>!</v>
      </c>
      <c r="CZ229" s="1">
        <v>1</v>
      </c>
      <c r="DQ229" s="1">
        <v>1</v>
      </c>
      <c r="DR229" s="1">
        <v>8.9</v>
      </c>
      <c r="DT229" s="1">
        <v>2</v>
      </c>
      <c r="DU229" s="1">
        <v>4.2</v>
      </c>
      <c r="GV229" s="1" t="s">
        <v>1136</v>
      </c>
    </row>
    <row r="230" spans="1:205">
      <c r="A230" s="5">
        <v>100090000000</v>
      </c>
      <c r="B230" s="1">
        <v>1</v>
      </c>
      <c r="C230" s="1">
        <v>1</v>
      </c>
      <c r="D230" s="1">
        <v>1</v>
      </c>
      <c r="E230" s="1" t="s">
        <v>1137</v>
      </c>
      <c r="F230" s="1" t="s">
        <v>1138</v>
      </c>
      <c r="G230" s="1" t="s">
        <v>1139</v>
      </c>
      <c r="H230" s="1" t="s">
        <v>1140</v>
      </c>
      <c r="J230" s="1">
        <v>2</v>
      </c>
      <c r="K230" s="2">
        <v>43141</v>
      </c>
      <c r="L230" s="2">
        <v>43141</v>
      </c>
      <c r="O230" s="1" t="s">
        <v>221</v>
      </c>
      <c r="P230" s="1" t="s">
        <v>541</v>
      </c>
      <c r="Q230" s="1" t="s">
        <v>1141</v>
      </c>
      <c r="U230" s="1" t="s">
        <v>1142</v>
      </c>
      <c r="W230" s="1" t="s">
        <v>481</v>
      </c>
      <c r="X230" s="1" t="s">
        <v>1143</v>
      </c>
      <c r="Y230" s="1">
        <v>10</v>
      </c>
      <c r="AJ230" s="1">
        <v>1</v>
      </c>
      <c r="AL230" s="1">
        <v>4</v>
      </c>
      <c r="AM230" s="1">
        <v>201804</v>
      </c>
      <c r="AN230" s="1">
        <v>1</v>
      </c>
      <c r="AQ230" s="1">
        <v>1</v>
      </c>
      <c r="AU230" s="1">
        <v>31500000</v>
      </c>
      <c r="AW230" s="1">
        <v>833000</v>
      </c>
      <c r="AX230" s="1">
        <v>252000</v>
      </c>
      <c r="AZ230" s="1">
        <v>2</v>
      </c>
      <c r="BA230" s="1">
        <v>125.04</v>
      </c>
      <c r="CB230" s="1">
        <v>1</v>
      </c>
      <c r="CD230" s="1">
        <v>1</v>
      </c>
      <c r="CE230" s="1">
        <v>12</v>
      </c>
      <c r="CG230" s="1">
        <v>1</v>
      </c>
      <c r="CH230" s="1">
        <v>60</v>
      </c>
      <c r="CI230" s="1">
        <v>200</v>
      </c>
      <c r="CJ230" s="10">
        <f t="shared" si="42"/>
        <v>250.08</v>
      </c>
      <c r="CK230" s="10">
        <f t="shared" si="43"/>
        <v>8.3360000000000003</v>
      </c>
      <c r="CL230" s="1">
        <f t="shared" si="44"/>
        <v>8</v>
      </c>
      <c r="CM230" s="1">
        <v>5</v>
      </c>
      <c r="CN230" s="1">
        <f t="shared" si="45"/>
        <v>480</v>
      </c>
      <c r="CO230" s="11">
        <f t="shared" si="46"/>
        <v>75.781818181818196</v>
      </c>
      <c r="CP230" s="11">
        <f t="shared" si="47"/>
        <v>3637.5272727272736</v>
      </c>
      <c r="CQ230" s="11">
        <f t="shared" si="48"/>
        <v>6787.5272727272732</v>
      </c>
      <c r="CR230" s="9">
        <f t="shared" si="49"/>
        <v>7.0717947893730204E-2</v>
      </c>
      <c r="CS230" s="12">
        <f t="shared" si="50"/>
        <v>75.024000000000001</v>
      </c>
      <c r="CT230" s="12">
        <f t="shared" si="51"/>
        <v>2</v>
      </c>
      <c r="CU230" s="5">
        <f t="shared" si="52"/>
        <v>180</v>
      </c>
      <c r="CV230" s="5">
        <f t="shared" si="53"/>
        <v>70.080000000000013</v>
      </c>
      <c r="CW230" s="5" t="str">
        <f t="shared" si="54"/>
        <v>!</v>
      </c>
      <c r="CZ230" s="1">
        <v>1</v>
      </c>
      <c r="DA230" s="1">
        <v>1</v>
      </c>
    </row>
    <row r="231" spans="1:205">
      <c r="A231" s="5">
        <v>100090000000</v>
      </c>
      <c r="B231" s="1">
        <v>1</v>
      </c>
      <c r="C231" s="1">
        <v>1</v>
      </c>
      <c r="D231" s="1">
        <v>1</v>
      </c>
      <c r="E231" s="1" t="s">
        <v>1144</v>
      </c>
      <c r="F231" s="1" t="s">
        <v>1145</v>
      </c>
      <c r="J231" s="1">
        <v>2</v>
      </c>
      <c r="K231" s="2">
        <v>43141</v>
      </c>
      <c r="M231" s="2">
        <v>43229</v>
      </c>
      <c r="O231" s="1" t="s">
        <v>221</v>
      </c>
      <c r="P231" s="1" t="s">
        <v>255</v>
      </c>
      <c r="Q231" s="1" t="s">
        <v>1146</v>
      </c>
      <c r="W231" s="1" t="s">
        <v>257</v>
      </c>
      <c r="X231" s="1" t="s">
        <v>1147</v>
      </c>
      <c r="AA231" s="1">
        <v>11</v>
      </c>
      <c r="AD231" s="1">
        <v>2</v>
      </c>
      <c r="AJ231" s="1">
        <v>1</v>
      </c>
      <c r="AL231" s="1">
        <v>2</v>
      </c>
      <c r="AQ231" s="1">
        <v>4</v>
      </c>
      <c r="AR231" s="1">
        <v>1</v>
      </c>
      <c r="AU231" s="1">
        <v>39800000</v>
      </c>
      <c r="AW231" s="1">
        <v>610000</v>
      </c>
      <c r="AX231" s="1">
        <v>185000</v>
      </c>
      <c r="AZ231" s="1">
        <v>1</v>
      </c>
      <c r="BA231" s="1">
        <v>215.69</v>
      </c>
      <c r="BG231" s="1">
        <v>2</v>
      </c>
      <c r="CB231" s="1">
        <v>1</v>
      </c>
      <c r="CD231" s="1">
        <v>1</v>
      </c>
      <c r="CE231" s="1">
        <v>1</v>
      </c>
      <c r="CG231" s="1">
        <v>1</v>
      </c>
      <c r="CH231" s="1">
        <v>40</v>
      </c>
      <c r="CI231" s="1">
        <v>80</v>
      </c>
      <c r="CJ231" s="10">
        <f t="shared" si="42"/>
        <v>172.55200000000002</v>
      </c>
      <c r="CK231" s="10">
        <f t="shared" si="43"/>
        <v>5.751733333333334</v>
      </c>
      <c r="CL231" s="1">
        <f t="shared" si="44"/>
        <v>6</v>
      </c>
      <c r="CM231" s="1">
        <v>5</v>
      </c>
      <c r="CN231" s="1">
        <f t="shared" si="45"/>
        <v>360</v>
      </c>
      <c r="CO231" s="11">
        <f t="shared" si="46"/>
        <v>52.288484848484856</v>
      </c>
      <c r="CP231" s="11">
        <f t="shared" si="47"/>
        <v>2509.8472727272733</v>
      </c>
      <c r="CQ231" s="11">
        <f t="shared" si="48"/>
        <v>6489.8472727272729</v>
      </c>
      <c r="CR231" s="9">
        <f t="shared" si="49"/>
        <v>5.5471259163964073E-2</v>
      </c>
      <c r="CS231" s="12">
        <f t="shared" si="50"/>
        <v>86.27600000000001</v>
      </c>
      <c r="CT231" s="12">
        <f t="shared" si="51"/>
        <v>2</v>
      </c>
      <c r="CU231" s="5">
        <f t="shared" si="52"/>
        <v>180</v>
      </c>
      <c r="CV231" s="5">
        <f t="shared" si="53"/>
        <v>-7.4479999999999791</v>
      </c>
      <c r="CW231" s="5" t="str">
        <f t="shared" si="54"/>
        <v/>
      </c>
      <c r="CZ231" s="1">
        <v>1</v>
      </c>
      <c r="DA231" s="1">
        <v>2</v>
      </c>
      <c r="DP231" s="1">
        <v>1</v>
      </c>
      <c r="DQ231" s="1">
        <v>1</v>
      </c>
      <c r="DR231" s="1">
        <v>25</v>
      </c>
      <c r="DT231" s="1">
        <v>7</v>
      </c>
      <c r="DU231" s="1">
        <v>4.5</v>
      </c>
      <c r="EK231" s="1">
        <v>1</v>
      </c>
    </row>
    <row r="232" spans="1:205">
      <c r="A232" s="5">
        <v>100090000000</v>
      </c>
      <c r="B232" s="1">
        <v>1</v>
      </c>
      <c r="C232" s="1">
        <v>1</v>
      </c>
      <c r="D232" s="1">
        <v>1</v>
      </c>
      <c r="E232" s="1" t="s">
        <v>367</v>
      </c>
      <c r="F232" s="1" t="s">
        <v>368</v>
      </c>
      <c r="G232" s="1" t="s">
        <v>1148</v>
      </c>
      <c r="I232" s="1" t="s">
        <v>1149</v>
      </c>
      <c r="J232" s="1">
        <v>2</v>
      </c>
      <c r="K232" s="2">
        <v>43141</v>
      </c>
      <c r="O232" s="1" t="s">
        <v>221</v>
      </c>
      <c r="P232" s="1" t="s">
        <v>324</v>
      </c>
      <c r="Q232" s="1" t="s">
        <v>1150</v>
      </c>
      <c r="W232" s="1" t="s">
        <v>257</v>
      </c>
      <c r="X232" s="1" t="s">
        <v>859</v>
      </c>
      <c r="Y232" s="1">
        <v>8</v>
      </c>
      <c r="AJ232" s="1">
        <v>1</v>
      </c>
      <c r="AL232" s="1">
        <v>2</v>
      </c>
      <c r="AQ232" s="1">
        <v>1</v>
      </c>
      <c r="AR232" s="1">
        <v>4</v>
      </c>
      <c r="AS232" s="1">
        <v>3</v>
      </c>
      <c r="AU232" s="1">
        <v>23800000</v>
      </c>
      <c r="AW232" s="1">
        <v>600000</v>
      </c>
      <c r="AX232" s="1">
        <v>182000</v>
      </c>
      <c r="AZ232" s="1">
        <v>1</v>
      </c>
      <c r="BA232" s="1">
        <v>131.33000000000001</v>
      </c>
      <c r="BG232" s="1">
        <v>2</v>
      </c>
      <c r="CB232" s="1">
        <v>3</v>
      </c>
      <c r="CC232" s="1">
        <v>1</v>
      </c>
      <c r="CD232" s="1">
        <v>1</v>
      </c>
      <c r="CG232" s="1">
        <v>1</v>
      </c>
      <c r="CH232" s="1">
        <v>60</v>
      </c>
      <c r="CI232" s="1">
        <v>200</v>
      </c>
      <c r="CJ232" s="10">
        <f t="shared" si="42"/>
        <v>262.66000000000003</v>
      </c>
      <c r="CK232" s="10">
        <f t="shared" si="43"/>
        <v>8.7553333333333345</v>
      </c>
      <c r="CL232" s="1">
        <f t="shared" si="44"/>
        <v>9</v>
      </c>
      <c r="CM232" s="1">
        <v>5</v>
      </c>
      <c r="CN232" s="1">
        <f t="shared" si="45"/>
        <v>540</v>
      </c>
      <c r="CO232" s="11">
        <f t="shared" si="46"/>
        <v>79.593939393939408</v>
      </c>
      <c r="CP232" s="11">
        <f t="shared" si="47"/>
        <v>3820.5090909090914</v>
      </c>
      <c r="CQ232" s="11">
        <f t="shared" si="48"/>
        <v>6200.5090909090914</v>
      </c>
      <c r="CR232" s="9">
        <f t="shared" si="49"/>
        <v>8.7089623139448957E-2</v>
      </c>
      <c r="CS232" s="12">
        <f t="shared" si="50"/>
        <v>78.798000000000002</v>
      </c>
      <c r="CT232" s="12">
        <f t="shared" si="51"/>
        <v>2</v>
      </c>
      <c r="CU232" s="5">
        <f t="shared" si="52"/>
        <v>180</v>
      </c>
      <c r="CV232" s="5">
        <f t="shared" si="53"/>
        <v>82.660000000000025</v>
      </c>
      <c r="CW232" s="5" t="str">
        <f t="shared" si="54"/>
        <v>!</v>
      </c>
      <c r="CZ232" s="1">
        <v>1</v>
      </c>
      <c r="DA232" s="1">
        <v>1</v>
      </c>
      <c r="DP232" s="1">
        <v>1</v>
      </c>
      <c r="DQ232" s="1">
        <v>1</v>
      </c>
      <c r="EK232" s="1">
        <v>1</v>
      </c>
    </row>
    <row r="233" spans="1:205">
      <c r="A233" s="5">
        <v>100090000000</v>
      </c>
      <c r="B233" s="1">
        <v>1</v>
      </c>
      <c r="C233" s="1">
        <v>1</v>
      </c>
      <c r="D233" s="1">
        <v>1</v>
      </c>
      <c r="E233" s="1" t="s">
        <v>1137</v>
      </c>
      <c r="F233" s="1" t="s">
        <v>1138</v>
      </c>
      <c r="G233" s="1" t="s">
        <v>1139</v>
      </c>
      <c r="H233" s="1" t="s">
        <v>1140</v>
      </c>
      <c r="J233" s="1">
        <v>2</v>
      </c>
      <c r="K233" s="2">
        <v>43141</v>
      </c>
      <c r="L233" s="2">
        <v>43143</v>
      </c>
      <c r="O233" s="1" t="s">
        <v>221</v>
      </c>
      <c r="P233" s="1" t="s">
        <v>541</v>
      </c>
      <c r="Q233" s="1" t="s">
        <v>1141</v>
      </c>
      <c r="U233" s="1" t="s">
        <v>1142</v>
      </c>
      <c r="W233" s="1" t="s">
        <v>481</v>
      </c>
      <c r="X233" s="1" t="s">
        <v>1143</v>
      </c>
      <c r="Y233" s="1">
        <v>10</v>
      </c>
      <c r="AJ233" s="1">
        <v>1</v>
      </c>
      <c r="AL233" s="1">
        <v>4</v>
      </c>
      <c r="AM233" s="1">
        <v>201804</v>
      </c>
      <c r="AN233" s="1">
        <v>1</v>
      </c>
      <c r="AQ233" s="1">
        <v>1</v>
      </c>
      <c r="AU233" s="1">
        <v>29800000</v>
      </c>
      <c r="AW233" s="1">
        <v>811000</v>
      </c>
      <c r="AX233" s="1">
        <v>246000</v>
      </c>
      <c r="AZ233" s="1">
        <v>2</v>
      </c>
      <c r="BA233" s="1">
        <v>121.54</v>
      </c>
      <c r="CB233" s="1">
        <v>1</v>
      </c>
      <c r="CD233" s="1">
        <v>1</v>
      </c>
      <c r="CE233" s="1">
        <v>12</v>
      </c>
      <c r="CG233" s="1">
        <v>1</v>
      </c>
      <c r="CH233" s="1">
        <v>60</v>
      </c>
      <c r="CI233" s="1">
        <v>200</v>
      </c>
      <c r="CJ233" s="10">
        <f t="shared" si="42"/>
        <v>243.08</v>
      </c>
      <c r="CK233" s="10">
        <f t="shared" si="43"/>
        <v>8.1026666666666678</v>
      </c>
      <c r="CL233" s="1">
        <f t="shared" si="44"/>
        <v>8</v>
      </c>
      <c r="CM233" s="1">
        <v>5</v>
      </c>
      <c r="CN233" s="1">
        <f t="shared" si="45"/>
        <v>480</v>
      </c>
      <c r="CO233" s="11">
        <f t="shared" si="46"/>
        <v>73.660606060606071</v>
      </c>
      <c r="CP233" s="11">
        <f t="shared" si="47"/>
        <v>3535.7090909090916</v>
      </c>
      <c r="CQ233" s="11">
        <f t="shared" si="48"/>
        <v>6515.7090909090912</v>
      </c>
      <c r="CR233" s="9">
        <f t="shared" si="49"/>
        <v>7.3668113984663636E-2</v>
      </c>
      <c r="CS233" s="12">
        <f t="shared" si="50"/>
        <v>72.924000000000007</v>
      </c>
      <c r="CT233" s="12">
        <f t="shared" si="51"/>
        <v>2</v>
      </c>
      <c r="CU233" s="5">
        <f t="shared" si="52"/>
        <v>180</v>
      </c>
      <c r="CV233" s="5">
        <f t="shared" si="53"/>
        <v>63.080000000000013</v>
      </c>
      <c r="CW233" s="5" t="str">
        <f t="shared" si="54"/>
        <v>!</v>
      </c>
      <c r="CZ233" s="1">
        <v>1</v>
      </c>
      <c r="DA233" s="1">
        <v>1</v>
      </c>
    </row>
    <row r="234" spans="1:205">
      <c r="A234" s="5">
        <v>100090000000</v>
      </c>
      <c r="B234" s="1">
        <v>1</v>
      </c>
      <c r="C234" s="1">
        <v>1</v>
      </c>
      <c r="D234" s="1">
        <v>1</v>
      </c>
      <c r="E234" s="1" t="s">
        <v>1151</v>
      </c>
      <c r="F234" s="1" t="s">
        <v>1152</v>
      </c>
      <c r="G234" s="1" t="s">
        <v>1153</v>
      </c>
      <c r="H234" s="1" t="s">
        <v>1154</v>
      </c>
      <c r="I234" s="1" t="s">
        <v>1155</v>
      </c>
      <c r="J234" s="1">
        <v>2</v>
      </c>
      <c r="K234" s="2">
        <v>43141</v>
      </c>
      <c r="O234" s="1" t="s">
        <v>221</v>
      </c>
      <c r="P234" s="1" t="s">
        <v>255</v>
      </c>
      <c r="Q234" s="1" t="s">
        <v>1156</v>
      </c>
      <c r="W234" s="1" t="s">
        <v>257</v>
      </c>
      <c r="X234" s="1" t="s">
        <v>258</v>
      </c>
      <c r="Y234" s="1">
        <v>17</v>
      </c>
      <c r="AA234" s="1">
        <v>5</v>
      </c>
      <c r="AC234" s="1" t="s">
        <v>1157</v>
      </c>
      <c r="AD234" s="1">
        <v>1</v>
      </c>
      <c r="AJ234" s="1">
        <v>2</v>
      </c>
      <c r="AL234" s="1">
        <v>2</v>
      </c>
      <c r="AQ234" s="1">
        <v>4</v>
      </c>
      <c r="AR234" s="1">
        <v>1</v>
      </c>
      <c r="AU234" s="1">
        <v>37800000</v>
      </c>
      <c r="AW234" s="1">
        <v>647000</v>
      </c>
      <c r="AX234" s="1">
        <v>196000</v>
      </c>
      <c r="AZ234" s="1">
        <v>1</v>
      </c>
      <c r="BA234" s="1">
        <v>193.21</v>
      </c>
      <c r="BG234" s="1">
        <v>2</v>
      </c>
      <c r="CB234" s="1">
        <v>1</v>
      </c>
      <c r="CD234" s="1">
        <v>1</v>
      </c>
      <c r="CE234" s="1">
        <v>1</v>
      </c>
      <c r="CG234" s="1">
        <v>1</v>
      </c>
      <c r="CH234" s="1">
        <v>50</v>
      </c>
      <c r="CI234" s="1">
        <v>80</v>
      </c>
      <c r="CJ234" s="10">
        <f t="shared" si="42"/>
        <v>154.56800000000001</v>
      </c>
      <c r="CK234" s="10">
        <f t="shared" si="43"/>
        <v>5.1522666666666668</v>
      </c>
      <c r="CL234" s="1">
        <f t="shared" si="44"/>
        <v>5</v>
      </c>
      <c r="CM234" s="1">
        <v>5</v>
      </c>
      <c r="CN234" s="1">
        <f t="shared" si="45"/>
        <v>300</v>
      </c>
      <c r="CO234" s="11">
        <f t="shared" si="46"/>
        <v>46.838787878787883</v>
      </c>
      <c r="CP234" s="11">
        <f t="shared" si="47"/>
        <v>2248.2618181818184</v>
      </c>
      <c r="CQ234" s="11">
        <f t="shared" si="48"/>
        <v>6028.2618181818179</v>
      </c>
      <c r="CR234" s="9">
        <f t="shared" si="49"/>
        <v>4.9765588995350385E-2</v>
      </c>
      <c r="CS234" s="12">
        <f t="shared" si="50"/>
        <v>96.605000000000004</v>
      </c>
      <c r="CT234" s="12">
        <f t="shared" si="51"/>
        <v>3</v>
      </c>
      <c r="CU234" s="5">
        <f t="shared" si="52"/>
        <v>270</v>
      </c>
      <c r="CV234" s="5">
        <f t="shared" si="53"/>
        <v>-115.43199999999999</v>
      </c>
      <c r="CW234" s="5" t="str">
        <f t="shared" si="54"/>
        <v/>
      </c>
      <c r="CZ234" s="1">
        <v>1</v>
      </c>
      <c r="DA234" s="1">
        <v>2</v>
      </c>
      <c r="DP234" s="1">
        <v>1</v>
      </c>
      <c r="DQ234" s="1">
        <v>1</v>
      </c>
      <c r="DR234" s="1">
        <v>12.5</v>
      </c>
      <c r="DS234" s="1">
        <v>2</v>
      </c>
      <c r="DT234" s="1">
        <v>1</v>
      </c>
      <c r="DU234" s="1">
        <v>11</v>
      </c>
      <c r="EK234" s="1">
        <v>1</v>
      </c>
    </row>
    <row r="235" spans="1:205">
      <c r="A235" s="5">
        <v>100090000000</v>
      </c>
      <c r="B235" s="1">
        <v>1</v>
      </c>
      <c r="C235" s="1">
        <v>1</v>
      </c>
      <c r="D235" s="1">
        <v>1</v>
      </c>
      <c r="E235" s="1" t="s">
        <v>1158</v>
      </c>
      <c r="F235" s="1" t="s">
        <v>1159</v>
      </c>
      <c r="J235" s="1">
        <v>2</v>
      </c>
      <c r="K235" s="2">
        <v>43141</v>
      </c>
      <c r="O235" s="1" t="s">
        <v>221</v>
      </c>
      <c r="P235" s="1" t="s">
        <v>346</v>
      </c>
      <c r="Q235" s="1" t="s">
        <v>1160</v>
      </c>
      <c r="W235" s="1" t="s">
        <v>319</v>
      </c>
      <c r="X235" s="1" t="s">
        <v>349</v>
      </c>
      <c r="Y235" s="1">
        <v>12</v>
      </c>
      <c r="AJ235" s="1">
        <v>2</v>
      </c>
      <c r="AL235" s="1">
        <v>2</v>
      </c>
      <c r="AQ235" s="1">
        <v>4</v>
      </c>
      <c r="AR235" s="1">
        <v>1</v>
      </c>
      <c r="AU235" s="1">
        <v>50000000</v>
      </c>
      <c r="AW235" s="1">
        <v>909000</v>
      </c>
      <c r="AX235" s="1">
        <v>275000</v>
      </c>
      <c r="AZ235" s="1">
        <v>1</v>
      </c>
      <c r="BA235" s="1">
        <v>181.84</v>
      </c>
      <c r="BG235" s="1">
        <v>2</v>
      </c>
      <c r="BK235" s="1">
        <v>1</v>
      </c>
      <c r="BM235" s="1">
        <v>5.97</v>
      </c>
      <c r="CB235" s="1">
        <v>1</v>
      </c>
      <c r="CD235" s="1">
        <v>1</v>
      </c>
      <c r="CE235" s="1">
        <v>1</v>
      </c>
      <c r="CG235" s="1">
        <v>1</v>
      </c>
      <c r="CH235" s="1">
        <v>50</v>
      </c>
      <c r="CI235" s="1">
        <v>80</v>
      </c>
      <c r="CJ235" s="10">
        <f t="shared" si="42"/>
        <v>145.47200000000001</v>
      </c>
      <c r="CK235" s="10">
        <f t="shared" si="43"/>
        <v>4.8490666666666673</v>
      </c>
      <c r="CL235" s="1">
        <f t="shared" si="44"/>
        <v>5</v>
      </c>
      <c r="CM235" s="1">
        <v>5</v>
      </c>
      <c r="CN235" s="1">
        <f t="shared" si="45"/>
        <v>300</v>
      </c>
      <c r="CO235" s="11">
        <f t="shared" si="46"/>
        <v>44.082424242424246</v>
      </c>
      <c r="CP235" s="11">
        <f t="shared" si="47"/>
        <v>2115.9563636363637</v>
      </c>
      <c r="CQ235" s="11">
        <f t="shared" si="48"/>
        <v>7115.9563636363637</v>
      </c>
      <c r="CR235" s="9">
        <f t="shared" si="49"/>
        <v>4.2158774544072013E-2</v>
      </c>
      <c r="CS235" s="12">
        <f t="shared" si="50"/>
        <v>90.92</v>
      </c>
      <c r="CT235" s="12">
        <f t="shared" si="51"/>
        <v>3</v>
      </c>
      <c r="CU235" s="5">
        <f t="shared" si="52"/>
        <v>270</v>
      </c>
      <c r="CV235" s="5">
        <f t="shared" si="53"/>
        <v>-124.52799999999999</v>
      </c>
      <c r="CW235" s="5" t="str">
        <f t="shared" si="54"/>
        <v/>
      </c>
      <c r="CZ235" s="1">
        <v>1</v>
      </c>
      <c r="DA235" s="1">
        <v>2</v>
      </c>
      <c r="DP235" s="1">
        <v>1</v>
      </c>
      <c r="DQ235" s="1">
        <v>1</v>
      </c>
      <c r="DR235" s="1">
        <v>3</v>
      </c>
      <c r="EK235" s="1">
        <v>1</v>
      </c>
    </row>
    <row r="236" spans="1:205">
      <c r="A236" s="5">
        <v>100090000000</v>
      </c>
      <c r="B236" s="1">
        <v>1</v>
      </c>
      <c r="C236" s="1">
        <v>1</v>
      </c>
      <c r="D236" s="1">
        <v>1</v>
      </c>
      <c r="E236" s="1" t="s">
        <v>1161</v>
      </c>
      <c r="F236" s="1" t="s">
        <v>1162</v>
      </c>
      <c r="J236" s="1">
        <v>2</v>
      </c>
      <c r="K236" s="2">
        <v>43141</v>
      </c>
      <c r="L236" s="2">
        <v>43144</v>
      </c>
      <c r="O236" s="1" t="s">
        <v>221</v>
      </c>
      <c r="P236" s="1" t="s">
        <v>647</v>
      </c>
      <c r="Q236" s="1" t="s">
        <v>1163</v>
      </c>
      <c r="W236" s="1" t="s">
        <v>194</v>
      </c>
      <c r="X236" s="1" t="s">
        <v>649</v>
      </c>
      <c r="AA236" s="1">
        <v>19</v>
      </c>
      <c r="AC236" s="1" t="s">
        <v>1164</v>
      </c>
      <c r="AD236" s="1">
        <v>5</v>
      </c>
      <c r="AJ236" s="1">
        <v>2</v>
      </c>
      <c r="AL236" s="1">
        <v>2</v>
      </c>
      <c r="AQ236" s="1">
        <v>5</v>
      </c>
      <c r="AU236" s="1">
        <v>34800000</v>
      </c>
      <c r="AW236" s="1">
        <v>654000</v>
      </c>
      <c r="AX236" s="1">
        <v>198000</v>
      </c>
      <c r="AZ236" s="1">
        <v>1</v>
      </c>
      <c r="BA236" s="1">
        <v>176</v>
      </c>
      <c r="CA236" s="1">
        <v>3</v>
      </c>
      <c r="CB236" s="1">
        <v>4</v>
      </c>
      <c r="CC236" s="1">
        <v>1</v>
      </c>
      <c r="CD236" s="1">
        <v>1</v>
      </c>
      <c r="CE236" s="1">
        <v>1</v>
      </c>
      <c r="CH236" s="1">
        <v>40</v>
      </c>
      <c r="CI236" s="1">
        <v>80</v>
      </c>
      <c r="CJ236" s="10">
        <f t="shared" si="42"/>
        <v>140.80000000000001</v>
      </c>
      <c r="CK236" s="10">
        <f t="shared" si="43"/>
        <v>4.6933333333333334</v>
      </c>
      <c r="CL236" s="1">
        <f t="shared" si="44"/>
        <v>5</v>
      </c>
      <c r="CM236" s="1">
        <v>5</v>
      </c>
      <c r="CN236" s="1">
        <f t="shared" si="45"/>
        <v>300</v>
      </c>
      <c r="CO236" s="11">
        <f t="shared" si="46"/>
        <v>42.666666666666671</v>
      </c>
      <c r="CP236" s="11">
        <f t="shared" si="47"/>
        <v>2048.0000000000005</v>
      </c>
      <c r="CQ236" s="11">
        <f t="shared" si="48"/>
        <v>5528</v>
      </c>
      <c r="CR236" s="9">
        <f t="shared" si="49"/>
        <v>5.4269175108538348E-2</v>
      </c>
      <c r="CS236" s="12">
        <f t="shared" si="50"/>
        <v>70.400000000000006</v>
      </c>
      <c r="CT236" s="12">
        <f t="shared" si="51"/>
        <v>2</v>
      </c>
      <c r="CU236" s="5">
        <f t="shared" si="52"/>
        <v>180</v>
      </c>
      <c r="CV236" s="5">
        <f t="shared" si="53"/>
        <v>-39.199999999999989</v>
      </c>
      <c r="CW236" s="5" t="str">
        <f t="shared" si="54"/>
        <v/>
      </c>
      <c r="DA236" s="1">
        <v>2</v>
      </c>
      <c r="DP236" s="1">
        <v>1</v>
      </c>
      <c r="DQ236" s="1">
        <v>1</v>
      </c>
      <c r="DR236" s="1">
        <v>11</v>
      </c>
      <c r="DS236" s="1">
        <v>2</v>
      </c>
      <c r="DT236" s="1">
        <v>4</v>
      </c>
      <c r="DU236" s="1">
        <v>6</v>
      </c>
      <c r="GQ236" s="1" t="s">
        <v>1165</v>
      </c>
      <c r="GR236" s="1">
        <v>1500</v>
      </c>
      <c r="GS236" s="1">
        <v>19</v>
      </c>
      <c r="GT236" s="1">
        <v>1</v>
      </c>
      <c r="GU236" s="1" t="s">
        <v>1166</v>
      </c>
    </row>
    <row r="237" spans="1:205">
      <c r="A237" s="5">
        <v>100090000000</v>
      </c>
      <c r="B237" s="1">
        <v>1</v>
      </c>
      <c r="C237" s="1">
        <v>1</v>
      </c>
      <c r="D237" s="1">
        <v>1</v>
      </c>
      <c r="E237" s="1" t="s">
        <v>1167</v>
      </c>
      <c r="F237" s="1" t="s">
        <v>1168</v>
      </c>
      <c r="J237" s="1">
        <v>2</v>
      </c>
      <c r="K237" s="2">
        <v>43141</v>
      </c>
      <c r="O237" s="1" t="s">
        <v>221</v>
      </c>
      <c r="P237" s="1" t="s">
        <v>302</v>
      </c>
      <c r="Q237" s="1" t="s">
        <v>1169</v>
      </c>
      <c r="W237" s="1" t="s">
        <v>304</v>
      </c>
      <c r="X237" s="1" t="s">
        <v>1170</v>
      </c>
      <c r="Y237" s="1">
        <v>18</v>
      </c>
      <c r="AJ237" s="1">
        <v>1</v>
      </c>
      <c r="AL237" s="1">
        <v>1</v>
      </c>
      <c r="AQ237" s="1">
        <v>4</v>
      </c>
      <c r="AU237" s="1">
        <v>59800000</v>
      </c>
      <c r="AW237" s="1">
        <v>1199000</v>
      </c>
      <c r="AX237" s="1">
        <v>363000</v>
      </c>
      <c r="BA237" s="1">
        <v>164.93</v>
      </c>
      <c r="CB237" s="1">
        <v>1</v>
      </c>
      <c r="CD237" s="1">
        <v>1</v>
      </c>
      <c r="CE237" s="1">
        <v>1</v>
      </c>
      <c r="CH237" s="1">
        <v>50</v>
      </c>
      <c r="CI237" s="1">
        <v>100</v>
      </c>
      <c r="CJ237" s="10">
        <f t="shared" si="42"/>
        <v>164.93</v>
      </c>
      <c r="CK237" s="10">
        <f t="shared" si="43"/>
        <v>5.4976666666666665</v>
      </c>
      <c r="CL237" s="1">
        <f t="shared" si="44"/>
        <v>5</v>
      </c>
      <c r="CM237" s="1">
        <v>5</v>
      </c>
      <c r="CN237" s="1">
        <f t="shared" si="45"/>
        <v>300</v>
      </c>
      <c r="CO237" s="11">
        <f t="shared" si="46"/>
        <v>49.978787878787884</v>
      </c>
      <c r="CP237" s="11">
        <f t="shared" si="47"/>
        <v>2398.9818181818187</v>
      </c>
      <c r="CQ237" s="11">
        <f t="shared" si="48"/>
        <v>8378.9818181818191</v>
      </c>
      <c r="CR237" s="9">
        <f t="shared" si="49"/>
        <v>3.5803872894081289E-2</v>
      </c>
      <c r="CS237" s="12">
        <f t="shared" si="50"/>
        <v>82.465000000000003</v>
      </c>
      <c r="CT237" s="12">
        <f t="shared" si="51"/>
        <v>2</v>
      </c>
      <c r="CU237" s="5">
        <f t="shared" si="52"/>
        <v>180</v>
      </c>
      <c r="CV237" s="5">
        <f t="shared" si="53"/>
        <v>-15.069999999999993</v>
      </c>
      <c r="CW237" s="5" t="str">
        <f t="shared" si="54"/>
        <v/>
      </c>
      <c r="DT237" s="1">
        <v>5</v>
      </c>
      <c r="DU237" s="1">
        <v>4</v>
      </c>
    </row>
    <row r="238" spans="1:205">
      <c r="A238" s="5">
        <v>100090000000</v>
      </c>
      <c r="B238" s="1">
        <v>1</v>
      </c>
      <c r="C238" s="1">
        <v>1</v>
      </c>
      <c r="D238" s="1">
        <v>1</v>
      </c>
      <c r="E238" s="1" t="s">
        <v>1171</v>
      </c>
      <c r="F238" s="1" t="s">
        <v>1172</v>
      </c>
      <c r="G238" s="1" t="s">
        <v>1173</v>
      </c>
      <c r="H238" s="1" t="s">
        <v>1172</v>
      </c>
      <c r="J238" s="1">
        <v>2</v>
      </c>
      <c r="K238" s="2">
        <v>43142</v>
      </c>
      <c r="L238" s="2">
        <v>43143</v>
      </c>
      <c r="O238" s="1" t="s">
        <v>221</v>
      </c>
      <c r="P238" s="1" t="s">
        <v>324</v>
      </c>
      <c r="Q238" s="1" t="s">
        <v>1174</v>
      </c>
      <c r="R238" s="1" t="s">
        <v>1175</v>
      </c>
      <c r="W238" s="1" t="s">
        <v>224</v>
      </c>
      <c r="X238" s="1" t="s">
        <v>1176</v>
      </c>
      <c r="Y238" s="1">
        <v>5</v>
      </c>
      <c r="Z238" s="1">
        <v>400</v>
      </c>
      <c r="AJ238" s="1">
        <v>1</v>
      </c>
      <c r="AL238" s="1">
        <v>2</v>
      </c>
      <c r="AQ238" s="1">
        <v>1</v>
      </c>
      <c r="AR238" s="1">
        <v>9</v>
      </c>
      <c r="AS238" s="1">
        <v>3</v>
      </c>
      <c r="AT238" s="1">
        <v>60000</v>
      </c>
      <c r="AU238" s="1">
        <v>32774100</v>
      </c>
      <c r="AW238" s="1">
        <v>1206000</v>
      </c>
      <c r="AX238" s="1">
        <v>365000</v>
      </c>
      <c r="AZ238" s="1">
        <v>1</v>
      </c>
      <c r="BA238" s="1">
        <v>89.89</v>
      </c>
      <c r="BP238" s="1">
        <v>2</v>
      </c>
      <c r="CB238" s="1">
        <v>1</v>
      </c>
      <c r="CD238" s="1">
        <v>1</v>
      </c>
      <c r="CE238" s="1">
        <v>4</v>
      </c>
      <c r="CG238" s="1">
        <v>1</v>
      </c>
      <c r="CH238" s="1">
        <v>80</v>
      </c>
      <c r="CI238" s="1">
        <v>300</v>
      </c>
      <c r="CJ238" s="10">
        <f t="shared" si="42"/>
        <v>269.67</v>
      </c>
      <c r="CK238" s="10">
        <f t="shared" si="43"/>
        <v>8.9890000000000008</v>
      </c>
      <c r="CL238" s="1">
        <f t="shared" si="44"/>
        <v>9</v>
      </c>
      <c r="CM238" s="1">
        <v>5</v>
      </c>
      <c r="CN238" s="1">
        <f t="shared" si="45"/>
        <v>540</v>
      </c>
      <c r="CO238" s="11">
        <f t="shared" si="46"/>
        <v>81.718181818181833</v>
      </c>
      <c r="CP238" s="11">
        <f t="shared" si="47"/>
        <v>3922.4727272727278</v>
      </c>
      <c r="CQ238" s="11">
        <f t="shared" si="48"/>
        <v>7199.8827272727276</v>
      </c>
      <c r="CR238" s="9">
        <f t="shared" si="49"/>
        <v>7.5001221610806537E-2</v>
      </c>
      <c r="CS238" s="12">
        <f t="shared" si="50"/>
        <v>71.912000000000006</v>
      </c>
      <c r="CT238" s="12">
        <f t="shared" si="51"/>
        <v>2</v>
      </c>
      <c r="CU238" s="5">
        <f t="shared" si="52"/>
        <v>180</v>
      </c>
      <c r="CV238" s="5">
        <f t="shared" si="53"/>
        <v>89.670000000000016</v>
      </c>
      <c r="CW238" s="5" t="str">
        <f t="shared" si="54"/>
        <v>!</v>
      </c>
      <c r="CZ238" s="1">
        <v>1</v>
      </c>
      <c r="DA238" s="1">
        <v>1</v>
      </c>
      <c r="DQ238" s="1">
        <v>1</v>
      </c>
      <c r="DT238" s="1">
        <v>2</v>
      </c>
      <c r="DU238" s="1">
        <v>6</v>
      </c>
      <c r="DV238" s="1">
        <v>1</v>
      </c>
      <c r="DY238" s="1">
        <v>6</v>
      </c>
      <c r="DZ238" s="1">
        <v>4</v>
      </c>
      <c r="GV238" s="1" t="s">
        <v>1177</v>
      </c>
    </row>
    <row r="239" spans="1:205">
      <c r="A239" s="5">
        <v>100090000000</v>
      </c>
      <c r="B239" s="1">
        <v>1</v>
      </c>
      <c r="C239" s="1">
        <v>1</v>
      </c>
      <c r="D239" s="1">
        <v>1</v>
      </c>
      <c r="E239" s="1" t="s">
        <v>1171</v>
      </c>
      <c r="F239" s="1" t="s">
        <v>1172</v>
      </c>
      <c r="G239" s="1" t="s">
        <v>1173</v>
      </c>
      <c r="H239" s="1" t="s">
        <v>1172</v>
      </c>
      <c r="J239" s="1">
        <v>2</v>
      </c>
      <c r="K239" s="2">
        <v>43142</v>
      </c>
      <c r="L239" s="2">
        <v>43143</v>
      </c>
      <c r="O239" s="1" t="s">
        <v>221</v>
      </c>
      <c r="P239" s="1" t="s">
        <v>324</v>
      </c>
      <c r="Q239" s="1" t="s">
        <v>1178</v>
      </c>
      <c r="R239" s="1" t="s">
        <v>1179</v>
      </c>
      <c r="W239" s="1" t="s">
        <v>224</v>
      </c>
      <c r="X239" s="1" t="s">
        <v>717</v>
      </c>
      <c r="Y239" s="1">
        <v>28</v>
      </c>
      <c r="Z239" s="1">
        <v>2240</v>
      </c>
      <c r="AJ239" s="1">
        <v>1</v>
      </c>
      <c r="AL239" s="1">
        <v>2</v>
      </c>
      <c r="AQ239" s="1">
        <v>1</v>
      </c>
      <c r="AR239" s="1">
        <v>9</v>
      </c>
      <c r="AS239" s="1">
        <v>3</v>
      </c>
      <c r="AT239" s="1">
        <v>60000</v>
      </c>
      <c r="AU239" s="1">
        <v>26770000</v>
      </c>
      <c r="AW239" s="1">
        <v>736000</v>
      </c>
      <c r="AX239" s="1">
        <v>223000</v>
      </c>
      <c r="AZ239" s="1">
        <v>2</v>
      </c>
      <c r="BA239" s="1">
        <v>120.25</v>
      </c>
      <c r="CB239" s="1">
        <v>4</v>
      </c>
      <c r="CD239" s="1">
        <v>1</v>
      </c>
      <c r="CE239" s="1">
        <v>1</v>
      </c>
      <c r="CG239" s="1">
        <v>1</v>
      </c>
      <c r="CH239" s="1">
        <v>50</v>
      </c>
      <c r="CI239" s="1">
        <v>100</v>
      </c>
      <c r="CJ239" s="10">
        <f t="shared" si="42"/>
        <v>120.25</v>
      </c>
      <c r="CK239" s="10">
        <f t="shared" si="43"/>
        <v>4.0083333333333337</v>
      </c>
      <c r="CL239" s="1">
        <f t="shared" si="44"/>
        <v>4</v>
      </c>
      <c r="CM239" s="1">
        <v>5</v>
      </c>
      <c r="CN239" s="1">
        <f t="shared" si="45"/>
        <v>240</v>
      </c>
      <c r="CO239" s="11">
        <f t="shared" si="46"/>
        <v>36.439393939393945</v>
      </c>
      <c r="CP239" s="11">
        <f t="shared" si="47"/>
        <v>1749.0909090909092</v>
      </c>
      <c r="CQ239" s="11">
        <f t="shared" si="48"/>
        <v>4426.090909090909</v>
      </c>
      <c r="CR239" s="9">
        <f t="shared" si="49"/>
        <v>5.422392014295397E-2</v>
      </c>
      <c r="CS239" s="12">
        <f t="shared" si="50"/>
        <v>60.125</v>
      </c>
      <c r="CT239" s="12">
        <f t="shared" si="51"/>
        <v>2</v>
      </c>
      <c r="CU239" s="5">
        <f t="shared" si="52"/>
        <v>180</v>
      </c>
      <c r="CV239" s="5">
        <f t="shared" si="53"/>
        <v>-59.75</v>
      </c>
      <c r="CW239" s="5" t="str">
        <f t="shared" si="54"/>
        <v/>
      </c>
      <c r="CZ239" s="1">
        <v>1</v>
      </c>
      <c r="DQ239" s="1">
        <v>1</v>
      </c>
      <c r="DT239" s="1">
        <v>6</v>
      </c>
      <c r="DU239" s="1">
        <v>4.5</v>
      </c>
    </row>
    <row r="240" spans="1:205">
      <c r="A240" s="5">
        <v>100090000000</v>
      </c>
      <c r="B240" s="1">
        <v>1</v>
      </c>
      <c r="C240" s="1">
        <v>1</v>
      </c>
      <c r="D240" s="1">
        <v>1</v>
      </c>
      <c r="E240" s="1" t="s">
        <v>1171</v>
      </c>
      <c r="F240" s="1" t="s">
        <v>1172</v>
      </c>
      <c r="G240" s="1" t="s">
        <v>1173</v>
      </c>
      <c r="H240" s="1" t="s">
        <v>1172</v>
      </c>
      <c r="J240" s="1">
        <v>2</v>
      </c>
      <c r="K240" s="2">
        <v>43142</v>
      </c>
      <c r="L240" s="2">
        <v>43143</v>
      </c>
      <c r="O240" s="1" t="s">
        <v>221</v>
      </c>
      <c r="P240" s="1" t="s">
        <v>324</v>
      </c>
      <c r="Q240" s="1" t="s">
        <v>1180</v>
      </c>
      <c r="R240" s="1" t="s">
        <v>1181</v>
      </c>
      <c r="W240" s="1" t="s">
        <v>224</v>
      </c>
      <c r="X240" s="1" t="s">
        <v>1182</v>
      </c>
      <c r="Y240" s="1">
        <v>19</v>
      </c>
      <c r="Z240" s="1">
        <v>1520</v>
      </c>
      <c r="AJ240" s="1">
        <v>1</v>
      </c>
      <c r="AL240" s="1">
        <v>2</v>
      </c>
      <c r="AQ240" s="1">
        <v>1</v>
      </c>
      <c r="AR240" s="1">
        <v>9</v>
      </c>
      <c r="AS240" s="1">
        <v>3</v>
      </c>
      <c r="AT240" s="1">
        <v>60000</v>
      </c>
      <c r="AU240" s="1">
        <v>35800000</v>
      </c>
      <c r="AW240" s="1">
        <v>902000</v>
      </c>
      <c r="AX240" s="1">
        <v>273000</v>
      </c>
      <c r="AZ240" s="1">
        <v>1</v>
      </c>
      <c r="BA240" s="1">
        <v>131.24</v>
      </c>
      <c r="CB240" s="1">
        <v>5</v>
      </c>
      <c r="CD240" s="1">
        <v>1</v>
      </c>
      <c r="CE240" s="1">
        <v>12</v>
      </c>
      <c r="CG240" s="1">
        <v>1</v>
      </c>
      <c r="CH240" s="1">
        <v>60</v>
      </c>
      <c r="CI240" s="1">
        <v>200</v>
      </c>
      <c r="CJ240" s="10">
        <f t="shared" si="42"/>
        <v>262.48</v>
      </c>
      <c r="CK240" s="10">
        <f t="shared" si="43"/>
        <v>8.7493333333333343</v>
      </c>
      <c r="CL240" s="1">
        <f t="shared" si="44"/>
        <v>9</v>
      </c>
      <c r="CM240" s="1">
        <v>5</v>
      </c>
      <c r="CN240" s="1">
        <f t="shared" si="45"/>
        <v>540</v>
      </c>
      <c r="CO240" s="11">
        <f t="shared" si="46"/>
        <v>79.539393939393946</v>
      </c>
      <c r="CP240" s="11">
        <f t="shared" si="47"/>
        <v>3817.8909090909092</v>
      </c>
      <c r="CQ240" s="11">
        <f t="shared" si="48"/>
        <v>7397.8909090909092</v>
      </c>
      <c r="CR240" s="9">
        <f t="shared" si="49"/>
        <v>7.2993777096174828E-2</v>
      </c>
      <c r="CS240" s="12">
        <f t="shared" si="50"/>
        <v>78.744</v>
      </c>
      <c r="CT240" s="12">
        <f t="shared" si="51"/>
        <v>2</v>
      </c>
      <c r="CU240" s="5">
        <f t="shared" si="52"/>
        <v>180</v>
      </c>
      <c r="CV240" s="5">
        <f t="shared" si="53"/>
        <v>82.480000000000018</v>
      </c>
      <c r="CW240" s="5" t="str">
        <f t="shared" si="54"/>
        <v>!</v>
      </c>
      <c r="CZ240" s="1">
        <v>1</v>
      </c>
      <c r="DA240" s="1">
        <v>1</v>
      </c>
      <c r="DP240" s="1">
        <v>5</v>
      </c>
      <c r="DQ240" s="1">
        <v>1</v>
      </c>
      <c r="DT240" s="1">
        <v>8</v>
      </c>
      <c r="DU240" s="1">
        <v>16</v>
      </c>
      <c r="DV240" s="1">
        <v>2</v>
      </c>
      <c r="DY240" s="1">
        <v>6</v>
      </c>
      <c r="DZ240" s="1">
        <v>4</v>
      </c>
    </row>
    <row r="241" spans="1:204">
      <c r="A241" s="5">
        <v>100090000000</v>
      </c>
      <c r="B241" s="1">
        <v>1</v>
      </c>
      <c r="C241" s="1">
        <v>1</v>
      </c>
      <c r="D241" s="1">
        <v>1</v>
      </c>
      <c r="E241" s="1" t="s">
        <v>1183</v>
      </c>
      <c r="F241" s="1" t="s">
        <v>1184</v>
      </c>
      <c r="J241" s="1">
        <v>2</v>
      </c>
      <c r="K241" s="2">
        <v>43142</v>
      </c>
      <c r="L241" s="2">
        <v>43142</v>
      </c>
      <c r="O241" s="1" t="s">
        <v>221</v>
      </c>
      <c r="P241" s="1" t="s">
        <v>602</v>
      </c>
      <c r="Q241" s="1" t="s">
        <v>1185</v>
      </c>
      <c r="W241" s="1" t="s">
        <v>224</v>
      </c>
      <c r="X241" s="1" t="s">
        <v>856</v>
      </c>
      <c r="AA241" s="1">
        <v>9</v>
      </c>
      <c r="AC241" s="1" t="s">
        <v>1186</v>
      </c>
      <c r="AD241" s="1">
        <v>5</v>
      </c>
      <c r="AJ241" s="1">
        <v>2</v>
      </c>
      <c r="AL241" s="1">
        <v>2</v>
      </c>
      <c r="AQ241" s="1">
        <v>3</v>
      </c>
      <c r="AU241" s="1">
        <v>44800000</v>
      </c>
      <c r="AW241" s="1">
        <v>649000</v>
      </c>
      <c r="AX241" s="1">
        <v>197000</v>
      </c>
      <c r="AZ241" s="1">
        <v>1</v>
      </c>
      <c r="BA241" s="1">
        <v>228.43</v>
      </c>
      <c r="CA241" s="1">
        <v>3</v>
      </c>
      <c r="CB241" s="1">
        <v>1</v>
      </c>
      <c r="CC241" s="1">
        <v>1</v>
      </c>
      <c r="CD241" s="1">
        <v>1</v>
      </c>
      <c r="CE241" s="1">
        <v>1</v>
      </c>
      <c r="CG241" s="1">
        <v>1</v>
      </c>
      <c r="CH241" s="1">
        <v>40</v>
      </c>
      <c r="CI241" s="1">
        <v>80</v>
      </c>
      <c r="CJ241" s="10">
        <f t="shared" si="42"/>
        <v>182.74400000000003</v>
      </c>
      <c r="CK241" s="10">
        <f t="shared" si="43"/>
        <v>6.0914666666666673</v>
      </c>
      <c r="CL241" s="1">
        <f t="shared" si="44"/>
        <v>6</v>
      </c>
      <c r="CM241" s="1">
        <v>5</v>
      </c>
      <c r="CN241" s="1">
        <f t="shared" si="45"/>
        <v>360</v>
      </c>
      <c r="CO241" s="11">
        <f t="shared" si="46"/>
        <v>55.376969696969709</v>
      </c>
      <c r="CP241" s="11">
        <f t="shared" si="47"/>
        <v>2658.0945454545458</v>
      </c>
      <c r="CQ241" s="11">
        <f t="shared" si="48"/>
        <v>7138.0945454545454</v>
      </c>
      <c r="CR241" s="9">
        <f t="shared" si="49"/>
        <v>5.0433627308739383E-2</v>
      </c>
      <c r="CS241" s="12">
        <f t="shared" si="50"/>
        <v>91.372000000000014</v>
      </c>
      <c r="CT241" s="12">
        <f t="shared" si="51"/>
        <v>3</v>
      </c>
      <c r="CU241" s="5">
        <f t="shared" si="52"/>
        <v>270</v>
      </c>
      <c r="CV241" s="5">
        <f t="shared" si="53"/>
        <v>-87.255999999999972</v>
      </c>
      <c r="CW241" s="5" t="str">
        <f t="shared" si="54"/>
        <v/>
      </c>
      <c r="DA241" s="1">
        <v>2</v>
      </c>
      <c r="DP241" s="1">
        <v>1</v>
      </c>
      <c r="DQ241" s="1">
        <v>1</v>
      </c>
      <c r="DR241" s="1">
        <v>13.5</v>
      </c>
      <c r="DS241" s="1">
        <v>2</v>
      </c>
      <c r="DT241" s="1">
        <v>5</v>
      </c>
      <c r="DU241" s="1">
        <v>6</v>
      </c>
      <c r="EK241" s="1">
        <v>1</v>
      </c>
      <c r="GQ241" s="1" t="s">
        <v>1187</v>
      </c>
      <c r="GR241" s="1">
        <v>560</v>
      </c>
      <c r="GS241" s="1">
        <v>7</v>
      </c>
      <c r="GT241" s="1">
        <v>1</v>
      </c>
      <c r="GU241" s="1" t="s">
        <v>1188</v>
      </c>
    </row>
    <row r="242" spans="1:204">
      <c r="A242" s="5">
        <v>100090000000</v>
      </c>
      <c r="B242" s="1">
        <v>1</v>
      </c>
      <c r="C242" s="1">
        <v>1</v>
      </c>
      <c r="D242" s="1">
        <v>1</v>
      </c>
      <c r="E242" s="1" t="s">
        <v>1189</v>
      </c>
      <c r="F242" s="1" t="s">
        <v>1190</v>
      </c>
      <c r="J242" s="1">
        <v>2</v>
      </c>
      <c r="K242" s="2">
        <v>43142</v>
      </c>
      <c r="L242" s="2">
        <v>43142</v>
      </c>
      <c r="O242" s="1" t="s">
        <v>221</v>
      </c>
      <c r="P242" s="1" t="s">
        <v>1119</v>
      </c>
      <c r="Q242" s="1" t="s">
        <v>1191</v>
      </c>
      <c r="W242" s="1" t="s">
        <v>430</v>
      </c>
      <c r="X242" s="1" t="s">
        <v>1121</v>
      </c>
      <c r="Y242" s="1">
        <v>16</v>
      </c>
      <c r="AJ242" s="1">
        <v>2</v>
      </c>
      <c r="AL242" s="1">
        <v>2</v>
      </c>
      <c r="AQ242" s="1">
        <v>4</v>
      </c>
      <c r="AR242" s="1">
        <v>1</v>
      </c>
      <c r="AU242" s="1">
        <v>27800000</v>
      </c>
      <c r="AW242" s="1">
        <v>572000</v>
      </c>
      <c r="AX242" s="1">
        <v>173000</v>
      </c>
      <c r="AZ242" s="1">
        <v>1</v>
      </c>
      <c r="BA242" s="1">
        <v>160.72</v>
      </c>
      <c r="CA242" s="1">
        <v>3</v>
      </c>
      <c r="CB242" s="1">
        <v>1</v>
      </c>
      <c r="CC242" s="1">
        <v>1</v>
      </c>
      <c r="CD242" s="1">
        <v>1</v>
      </c>
      <c r="CE242" s="1">
        <v>1</v>
      </c>
      <c r="CG242" s="1">
        <v>1</v>
      </c>
      <c r="CH242" s="1">
        <v>50</v>
      </c>
      <c r="CI242" s="1">
        <v>100</v>
      </c>
      <c r="CJ242" s="10">
        <f t="shared" si="42"/>
        <v>160.72</v>
      </c>
      <c r="CK242" s="10">
        <f t="shared" si="43"/>
        <v>5.3573333333333331</v>
      </c>
      <c r="CL242" s="1">
        <f t="shared" si="44"/>
        <v>5</v>
      </c>
      <c r="CM242" s="1">
        <v>5</v>
      </c>
      <c r="CN242" s="1">
        <f t="shared" si="45"/>
        <v>300</v>
      </c>
      <c r="CO242" s="11">
        <f t="shared" si="46"/>
        <v>48.703030303030303</v>
      </c>
      <c r="CP242" s="11">
        <f t="shared" si="47"/>
        <v>2337.7454545454543</v>
      </c>
      <c r="CQ242" s="11">
        <f t="shared" si="48"/>
        <v>5117.7454545454548</v>
      </c>
      <c r="CR242" s="9">
        <f t="shared" si="49"/>
        <v>5.8619562591482044E-2</v>
      </c>
      <c r="CS242" s="12">
        <f t="shared" si="50"/>
        <v>80.36</v>
      </c>
      <c r="CT242" s="12">
        <f t="shared" si="51"/>
        <v>2</v>
      </c>
      <c r="CU242" s="5">
        <f t="shared" si="52"/>
        <v>180</v>
      </c>
      <c r="CV242" s="5">
        <f t="shared" si="53"/>
        <v>-19.28</v>
      </c>
      <c r="CW242" s="5" t="str">
        <f t="shared" si="54"/>
        <v/>
      </c>
      <c r="CZ242" s="1">
        <v>2</v>
      </c>
      <c r="DA242" s="1">
        <v>2</v>
      </c>
      <c r="DP242" s="1">
        <v>1</v>
      </c>
      <c r="DQ242" s="1">
        <v>1</v>
      </c>
      <c r="DR242" s="1">
        <v>11.5</v>
      </c>
      <c r="DS242" s="1">
        <v>2</v>
      </c>
      <c r="DT242" s="1">
        <v>8</v>
      </c>
      <c r="DU242" s="1">
        <v>6.5</v>
      </c>
      <c r="EK242" s="1">
        <v>1</v>
      </c>
      <c r="GQ242" s="1" t="s">
        <v>1192</v>
      </c>
      <c r="GR242" s="1">
        <v>1045</v>
      </c>
      <c r="GS242" s="1">
        <v>14</v>
      </c>
      <c r="GT242" s="1">
        <v>1</v>
      </c>
      <c r="GU242" s="1" t="s">
        <v>1193</v>
      </c>
    </row>
    <row r="243" spans="1:204">
      <c r="A243" s="5">
        <v>100090000000</v>
      </c>
      <c r="B243" s="1">
        <v>1</v>
      </c>
      <c r="C243" s="1">
        <v>1</v>
      </c>
      <c r="D243" s="1">
        <v>1</v>
      </c>
      <c r="E243" s="1" t="s">
        <v>1194</v>
      </c>
      <c r="F243" s="1" t="s">
        <v>1195</v>
      </c>
      <c r="J243" s="1">
        <v>2</v>
      </c>
      <c r="K243" s="2">
        <v>43142</v>
      </c>
      <c r="L243" s="2">
        <v>43143</v>
      </c>
      <c r="O243" s="1" t="s">
        <v>221</v>
      </c>
      <c r="P243" s="1" t="s">
        <v>346</v>
      </c>
      <c r="Q243" s="1" t="s">
        <v>1196</v>
      </c>
      <c r="W243" s="1" t="s">
        <v>326</v>
      </c>
      <c r="X243" s="1" t="s">
        <v>1196</v>
      </c>
      <c r="Y243" s="1">
        <v>8</v>
      </c>
      <c r="AJ243" s="1">
        <v>2</v>
      </c>
      <c r="AL243" s="1">
        <v>2</v>
      </c>
      <c r="AQ243" s="1">
        <v>4</v>
      </c>
      <c r="AU243" s="1">
        <v>54800000</v>
      </c>
      <c r="AW243" s="1">
        <v>560000</v>
      </c>
      <c r="AX243" s="1">
        <v>170000</v>
      </c>
      <c r="AZ243" s="1">
        <v>1</v>
      </c>
      <c r="BA243" s="1">
        <v>323.95999999999998</v>
      </c>
      <c r="CA243" s="1">
        <v>3</v>
      </c>
      <c r="CB243" s="1">
        <v>1</v>
      </c>
      <c r="CC243" s="1">
        <v>1</v>
      </c>
      <c r="CD243" s="1">
        <v>1</v>
      </c>
      <c r="CE243" s="1">
        <v>1</v>
      </c>
      <c r="CG243" s="1">
        <v>1</v>
      </c>
      <c r="CH243" s="1">
        <v>50</v>
      </c>
      <c r="CI243" s="1">
        <v>80</v>
      </c>
      <c r="CJ243" s="10">
        <f t="shared" si="42"/>
        <v>259.16800000000001</v>
      </c>
      <c r="CK243" s="10">
        <f t="shared" si="43"/>
        <v>8.638933333333334</v>
      </c>
      <c r="CL243" s="1">
        <f t="shared" si="44"/>
        <v>9</v>
      </c>
      <c r="CM243" s="1">
        <v>5</v>
      </c>
      <c r="CN243" s="1">
        <f t="shared" si="45"/>
        <v>540</v>
      </c>
      <c r="CO243" s="11">
        <f t="shared" si="46"/>
        <v>78.535757575757586</v>
      </c>
      <c r="CP243" s="11">
        <f t="shared" si="47"/>
        <v>3769.7163636363639</v>
      </c>
      <c r="CQ243" s="11">
        <f t="shared" si="48"/>
        <v>9249.7163636363639</v>
      </c>
      <c r="CR243" s="9">
        <f t="shared" si="49"/>
        <v>5.8380168512292462E-2</v>
      </c>
      <c r="CS243" s="12">
        <f t="shared" si="50"/>
        <v>161.97999999999999</v>
      </c>
      <c r="CT243" s="12">
        <f t="shared" si="51"/>
        <v>5</v>
      </c>
      <c r="CU243" s="5">
        <f t="shared" si="52"/>
        <v>450</v>
      </c>
      <c r="CV243" s="5">
        <f t="shared" si="53"/>
        <v>-190.83199999999999</v>
      </c>
      <c r="CW243" s="5" t="str">
        <f t="shared" si="54"/>
        <v/>
      </c>
      <c r="CZ243" s="1">
        <v>5</v>
      </c>
      <c r="DA243" s="1">
        <v>2</v>
      </c>
      <c r="DP243" s="1">
        <v>1</v>
      </c>
      <c r="DQ243" s="1">
        <v>1</v>
      </c>
      <c r="DR243" s="1">
        <v>14.4</v>
      </c>
      <c r="DS243" s="1">
        <v>2</v>
      </c>
      <c r="DT243" s="1">
        <v>3</v>
      </c>
      <c r="DU243" s="1">
        <v>4.5</v>
      </c>
      <c r="DV243" s="1">
        <v>1</v>
      </c>
      <c r="DW243" s="1">
        <v>14.5</v>
      </c>
      <c r="DX243" s="1">
        <v>2</v>
      </c>
      <c r="DY243" s="1">
        <v>7</v>
      </c>
      <c r="DZ243" s="1">
        <v>13</v>
      </c>
      <c r="EK243" s="1">
        <v>1</v>
      </c>
      <c r="GU243" s="1" t="s">
        <v>1197</v>
      </c>
    </row>
    <row r="244" spans="1:204">
      <c r="A244" s="5">
        <v>100090000000</v>
      </c>
      <c r="B244" s="1">
        <v>1</v>
      </c>
      <c r="C244" s="1">
        <v>1</v>
      </c>
      <c r="D244" s="1">
        <v>1</v>
      </c>
      <c r="E244" s="1" t="s">
        <v>461</v>
      </c>
      <c r="F244" s="1" t="s">
        <v>462</v>
      </c>
      <c r="G244" s="1" t="s">
        <v>1198</v>
      </c>
      <c r="H244" s="1">
        <v>453913780</v>
      </c>
      <c r="J244" s="1">
        <v>2</v>
      </c>
      <c r="K244" s="2">
        <v>43142</v>
      </c>
      <c r="O244" s="1" t="s">
        <v>221</v>
      </c>
      <c r="P244" s="1" t="s">
        <v>479</v>
      </c>
      <c r="Q244" s="1" t="s">
        <v>1199</v>
      </c>
      <c r="W244" s="1" t="s">
        <v>481</v>
      </c>
      <c r="X244" s="1" t="s">
        <v>482</v>
      </c>
      <c r="Y244" s="1">
        <v>8</v>
      </c>
      <c r="AJ244" s="1">
        <v>2</v>
      </c>
      <c r="AL244" s="1">
        <v>2</v>
      </c>
      <c r="AQ244" s="1">
        <v>4</v>
      </c>
      <c r="AU244" s="1">
        <v>35800000</v>
      </c>
      <c r="AW244" s="1">
        <v>1015000</v>
      </c>
      <c r="AX244" s="1">
        <v>308000</v>
      </c>
      <c r="AZ244" s="1">
        <v>1</v>
      </c>
      <c r="BA244" s="1">
        <v>116.6</v>
      </c>
      <c r="CB244" s="1">
        <v>1</v>
      </c>
      <c r="CD244" s="1">
        <v>1</v>
      </c>
      <c r="CE244" s="1">
        <v>1</v>
      </c>
      <c r="CF244" s="1">
        <v>1</v>
      </c>
      <c r="CH244" s="1">
        <v>50</v>
      </c>
      <c r="CI244" s="1">
        <v>100</v>
      </c>
      <c r="CJ244" s="10">
        <f t="shared" si="42"/>
        <v>116.6</v>
      </c>
      <c r="CK244" s="10">
        <f t="shared" si="43"/>
        <v>3.8866666666666663</v>
      </c>
      <c r="CL244" s="1">
        <f t="shared" si="44"/>
        <v>4</v>
      </c>
      <c r="CM244" s="1">
        <v>5</v>
      </c>
      <c r="CN244" s="1">
        <f t="shared" si="45"/>
        <v>240</v>
      </c>
      <c r="CO244" s="11">
        <f t="shared" si="46"/>
        <v>35.333333333333336</v>
      </c>
      <c r="CP244" s="11">
        <f t="shared" si="47"/>
        <v>1696.0000000000002</v>
      </c>
      <c r="CQ244" s="11">
        <f t="shared" si="48"/>
        <v>5276</v>
      </c>
      <c r="CR244" s="9">
        <f t="shared" si="49"/>
        <v>4.5489006823351025E-2</v>
      </c>
      <c r="CS244" s="12">
        <f t="shared" si="50"/>
        <v>58.3</v>
      </c>
      <c r="CT244" s="12">
        <f t="shared" si="51"/>
        <v>1</v>
      </c>
      <c r="CU244" s="5">
        <f t="shared" si="52"/>
        <v>90</v>
      </c>
      <c r="CV244" s="5">
        <f t="shared" si="53"/>
        <v>26.599999999999994</v>
      </c>
      <c r="CW244" s="5" t="str">
        <f t="shared" si="54"/>
        <v>!</v>
      </c>
      <c r="DP244" s="1">
        <v>1</v>
      </c>
      <c r="DQ244" s="1">
        <v>2</v>
      </c>
      <c r="DS244" s="1">
        <v>2</v>
      </c>
      <c r="DT244" s="1">
        <v>6</v>
      </c>
      <c r="DU244" s="1">
        <v>5</v>
      </c>
      <c r="GU244" s="1" t="s">
        <v>1200</v>
      </c>
    </row>
    <row r="245" spans="1:204">
      <c r="A245" s="5">
        <v>100090000000</v>
      </c>
      <c r="B245" s="1">
        <v>1</v>
      </c>
      <c r="C245" s="1">
        <v>1</v>
      </c>
      <c r="D245" s="1">
        <v>1</v>
      </c>
      <c r="E245" s="1" t="s">
        <v>1201</v>
      </c>
      <c r="F245" s="1" t="s">
        <v>1202</v>
      </c>
      <c r="G245" s="1" t="s">
        <v>1203</v>
      </c>
      <c r="J245" s="1">
        <v>2</v>
      </c>
      <c r="K245" s="2">
        <v>43142</v>
      </c>
      <c r="O245" s="1" t="s">
        <v>221</v>
      </c>
      <c r="P245" s="1" t="s">
        <v>635</v>
      </c>
      <c r="Q245" s="1" t="s">
        <v>1204</v>
      </c>
      <c r="W245" s="1" t="s">
        <v>224</v>
      </c>
      <c r="X245" s="1" t="s">
        <v>1205</v>
      </c>
      <c r="Y245" s="1">
        <v>7</v>
      </c>
      <c r="Z245" s="1">
        <v>560</v>
      </c>
      <c r="AJ245" s="1">
        <v>2</v>
      </c>
      <c r="AL245" s="1">
        <v>2</v>
      </c>
      <c r="AQ245" s="1">
        <v>4</v>
      </c>
      <c r="AR245" s="1">
        <v>1</v>
      </c>
      <c r="AU245" s="1">
        <v>11000000</v>
      </c>
      <c r="AW245" s="1">
        <v>368000</v>
      </c>
      <c r="AX245" s="1">
        <v>112000</v>
      </c>
      <c r="AZ245" s="1">
        <v>1</v>
      </c>
      <c r="BA245" s="1">
        <v>99</v>
      </c>
      <c r="CJ245" s="10">
        <f t="shared" si="42"/>
        <v>99</v>
      </c>
      <c r="CK245" s="10">
        <f t="shared" si="43"/>
        <v>3.3</v>
      </c>
      <c r="CL245" s="1">
        <f t="shared" si="44"/>
        <v>3</v>
      </c>
      <c r="CM245" s="1">
        <v>5</v>
      </c>
      <c r="CN245" s="1">
        <f t="shared" si="45"/>
        <v>180</v>
      </c>
      <c r="CO245" s="11">
        <f t="shared" si="46"/>
        <v>30</v>
      </c>
      <c r="CP245" s="11">
        <f t="shared" si="47"/>
        <v>1440</v>
      </c>
      <c r="CQ245" s="11">
        <f t="shared" si="48"/>
        <v>2540</v>
      </c>
      <c r="CR245" s="9">
        <f t="shared" si="49"/>
        <v>7.0866141732283464E-2</v>
      </c>
      <c r="CS245" s="12">
        <f t="shared" si="50"/>
        <v>59.4</v>
      </c>
      <c r="CT245" s="12">
        <f t="shared" si="51"/>
        <v>1</v>
      </c>
      <c r="CU245" s="5">
        <f t="shared" si="52"/>
        <v>90</v>
      </c>
      <c r="CV245" s="5">
        <f t="shared" si="53"/>
        <v>9</v>
      </c>
      <c r="CW245" s="5" t="str">
        <f t="shared" si="54"/>
        <v>!</v>
      </c>
      <c r="DA245" s="1">
        <v>2</v>
      </c>
      <c r="EK245" s="1">
        <v>1</v>
      </c>
    </row>
    <row r="246" spans="1:204">
      <c r="A246" s="5">
        <v>100090000000</v>
      </c>
      <c r="B246" s="1">
        <v>1</v>
      </c>
      <c r="C246" s="1">
        <v>1</v>
      </c>
      <c r="D246" s="1">
        <v>1</v>
      </c>
      <c r="E246" s="1" t="s">
        <v>1206</v>
      </c>
      <c r="F246" s="1" t="s">
        <v>1207</v>
      </c>
      <c r="J246" s="1">
        <v>2</v>
      </c>
      <c r="K246" s="2">
        <v>43142</v>
      </c>
      <c r="O246" s="1" t="s">
        <v>221</v>
      </c>
      <c r="P246" s="1" t="s">
        <v>248</v>
      </c>
      <c r="Q246" s="1" t="s">
        <v>1208</v>
      </c>
      <c r="W246" s="1" t="s">
        <v>224</v>
      </c>
      <c r="X246" s="1" t="s">
        <v>879</v>
      </c>
      <c r="AA246" s="1">
        <v>12</v>
      </c>
      <c r="AC246" s="1" t="s">
        <v>1209</v>
      </c>
      <c r="AD246" s="1">
        <v>2</v>
      </c>
      <c r="AJ246" s="1">
        <v>1</v>
      </c>
      <c r="AL246" s="1">
        <v>2</v>
      </c>
      <c r="AQ246" s="1">
        <v>1</v>
      </c>
      <c r="AS246" s="1">
        <v>3</v>
      </c>
      <c r="AU246" s="1">
        <v>12000000</v>
      </c>
      <c r="AW246" s="1">
        <v>198000</v>
      </c>
      <c r="AX246" s="1">
        <v>60000</v>
      </c>
      <c r="AZ246" s="1">
        <v>2</v>
      </c>
      <c r="BA246" s="1">
        <v>200.5</v>
      </c>
      <c r="CB246" s="1">
        <v>1</v>
      </c>
      <c r="CD246" s="1">
        <v>1</v>
      </c>
      <c r="CE246" s="1">
        <v>1</v>
      </c>
      <c r="CG246" s="1">
        <v>1</v>
      </c>
      <c r="CH246" s="1">
        <v>50</v>
      </c>
      <c r="CI246" s="1">
        <v>100</v>
      </c>
      <c r="CJ246" s="10">
        <f t="shared" si="42"/>
        <v>200.5</v>
      </c>
      <c r="CK246" s="10">
        <f t="shared" si="43"/>
        <v>6.6833333333333336</v>
      </c>
      <c r="CL246" s="1">
        <f t="shared" si="44"/>
        <v>7</v>
      </c>
      <c r="CM246" s="1">
        <v>5</v>
      </c>
      <c r="CN246" s="1">
        <f t="shared" si="45"/>
        <v>420</v>
      </c>
      <c r="CO246" s="11">
        <f t="shared" si="46"/>
        <v>60.757575757575758</v>
      </c>
      <c r="CP246" s="11">
        <f t="shared" si="47"/>
        <v>2916.3636363636365</v>
      </c>
      <c r="CQ246" s="11">
        <f t="shared" si="48"/>
        <v>4116.363636363636</v>
      </c>
      <c r="CR246" s="9">
        <f t="shared" si="49"/>
        <v>0.10203180212014135</v>
      </c>
      <c r="CS246" s="12">
        <f t="shared" si="50"/>
        <v>100.25</v>
      </c>
      <c r="CT246" s="12">
        <f t="shared" si="51"/>
        <v>3</v>
      </c>
      <c r="CU246" s="5">
        <f t="shared" si="52"/>
        <v>270</v>
      </c>
      <c r="CV246" s="5">
        <f t="shared" si="53"/>
        <v>-69.5</v>
      </c>
      <c r="CW246" s="5" t="str">
        <f t="shared" si="54"/>
        <v/>
      </c>
      <c r="DP246" s="1">
        <v>1</v>
      </c>
      <c r="DQ246" s="1">
        <v>1</v>
      </c>
      <c r="DR246" s="1">
        <v>11.2</v>
      </c>
      <c r="DT246" s="1">
        <v>8</v>
      </c>
      <c r="DU246" s="1">
        <v>4.5</v>
      </c>
      <c r="GU246" s="1" t="s">
        <v>1210</v>
      </c>
      <c r="GV246" s="1" t="s">
        <v>1211</v>
      </c>
    </row>
    <row r="247" spans="1:204">
      <c r="A247" s="5">
        <v>100090000000</v>
      </c>
      <c r="B247" s="1">
        <v>1</v>
      </c>
      <c r="C247" s="1">
        <v>1</v>
      </c>
      <c r="D247" s="1">
        <v>1</v>
      </c>
      <c r="E247" s="1" t="s">
        <v>1206</v>
      </c>
      <c r="F247" s="1" t="s">
        <v>1207</v>
      </c>
      <c r="J247" s="1">
        <v>2</v>
      </c>
      <c r="K247" s="2">
        <v>43142</v>
      </c>
      <c r="O247" s="1" t="s">
        <v>221</v>
      </c>
      <c r="P247" s="1" t="s">
        <v>248</v>
      </c>
      <c r="Q247" s="1" t="s">
        <v>1208</v>
      </c>
      <c r="W247" s="1" t="s">
        <v>224</v>
      </c>
      <c r="X247" s="1" t="s">
        <v>879</v>
      </c>
      <c r="AA247" s="1">
        <v>12</v>
      </c>
      <c r="AC247" s="1" t="s">
        <v>1209</v>
      </c>
      <c r="AD247" s="1">
        <v>2</v>
      </c>
      <c r="AJ247" s="1">
        <v>1</v>
      </c>
      <c r="AL247" s="1">
        <v>2</v>
      </c>
      <c r="AQ247" s="1">
        <v>1</v>
      </c>
      <c r="AS247" s="1">
        <v>3</v>
      </c>
      <c r="AU247" s="1">
        <v>9300000</v>
      </c>
      <c r="AW247" s="1">
        <v>146000</v>
      </c>
      <c r="AX247" s="1">
        <v>44000</v>
      </c>
      <c r="AZ247" s="1">
        <v>2</v>
      </c>
      <c r="BA247" s="1">
        <v>211.94</v>
      </c>
      <c r="CB247" s="1">
        <v>1</v>
      </c>
      <c r="CD247" s="1">
        <v>1</v>
      </c>
      <c r="CE247" s="1">
        <v>1</v>
      </c>
      <c r="CG247" s="1">
        <v>1</v>
      </c>
      <c r="CH247" s="1">
        <v>50</v>
      </c>
      <c r="CI247" s="1">
        <v>100</v>
      </c>
      <c r="CJ247" s="10">
        <f t="shared" si="42"/>
        <v>211.94</v>
      </c>
      <c r="CK247" s="10">
        <f t="shared" si="43"/>
        <v>7.0646666666666667</v>
      </c>
      <c r="CL247" s="1">
        <f t="shared" si="44"/>
        <v>7</v>
      </c>
      <c r="CM247" s="1">
        <v>5</v>
      </c>
      <c r="CN247" s="1">
        <f t="shared" si="45"/>
        <v>420</v>
      </c>
      <c r="CO247" s="11">
        <f t="shared" si="46"/>
        <v>64.224242424242433</v>
      </c>
      <c r="CP247" s="11">
        <f t="shared" si="47"/>
        <v>3082.763636363637</v>
      </c>
      <c r="CQ247" s="11">
        <f t="shared" si="48"/>
        <v>4012.763636363637</v>
      </c>
      <c r="CR247" s="9">
        <f t="shared" si="49"/>
        <v>0.10466602024449255</v>
      </c>
      <c r="CS247" s="12">
        <f t="shared" si="50"/>
        <v>105.97</v>
      </c>
      <c r="CT247" s="12">
        <f t="shared" si="51"/>
        <v>3</v>
      </c>
      <c r="CU247" s="5">
        <f t="shared" si="52"/>
        <v>270</v>
      </c>
      <c r="CV247" s="5">
        <f t="shared" si="53"/>
        <v>-58.06</v>
      </c>
      <c r="CW247" s="5" t="str">
        <f t="shared" si="54"/>
        <v/>
      </c>
      <c r="DP247" s="1">
        <v>1</v>
      </c>
      <c r="DQ247" s="1">
        <v>1</v>
      </c>
      <c r="DR247" s="1">
        <v>2.7</v>
      </c>
      <c r="DT247" s="1">
        <v>8</v>
      </c>
      <c r="DU247" s="1">
        <v>4.5</v>
      </c>
      <c r="GU247" s="1" t="s">
        <v>1212</v>
      </c>
      <c r="GV247" s="1" t="s">
        <v>1211</v>
      </c>
    </row>
    <row r="248" spans="1:204">
      <c r="A248" s="5">
        <v>100090000000</v>
      </c>
      <c r="B248" s="1">
        <v>1</v>
      </c>
      <c r="C248" s="1">
        <v>1</v>
      </c>
      <c r="D248" s="1">
        <v>1</v>
      </c>
      <c r="E248" s="1" t="s">
        <v>1206</v>
      </c>
      <c r="F248" s="1" t="s">
        <v>1207</v>
      </c>
      <c r="J248" s="1">
        <v>2</v>
      </c>
      <c r="K248" s="2">
        <v>43142</v>
      </c>
      <c r="O248" s="1" t="s">
        <v>221</v>
      </c>
      <c r="P248" s="1" t="s">
        <v>248</v>
      </c>
      <c r="Q248" s="1" t="s">
        <v>1208</v>
      </c>
      <c r="W248" s="1" t="s">
        <v>224</v>
      </c>
      <c r="X248" s="1" t="s">
        <v>879</v>
      </c>
      <c r="AA248" s="1">
        <v>12</v>
      </c>
      <c r="AC248" s="1" t="s">
        <v>1209</v>
      </c>
      <c r="AD248" s="1">
        <v>2</v>
      </c>
      <c r="AJ248" s="1">
        <v>1</v>
      </c>
      <c r="AL248" s="1">
        <v>2</v>
      </c>
      <c r="AQ248" s="1">
        <v>1</v>
      </c>
      <c r="AS248" s="1">
        <v>3</v>
      </c>
      <c r="AU248" s="1">
        <v>9800000</v>
      </c>
      <c r="AW248" s="1">
        <v>153000</v>
      </c>
      <c r="AX248" s="1">
        <v>47000</v>
      </c>
      <c r="AZ248" s="1">
        <v>2</v>
      </c>
      <c r="BA248" s="1">
        <v>211.9</v>
      </c>
      <c r="CB248" s="1">
        <v>1</v>
      </c>
      <c r="CD248" s="1">
        <v>1</v>
      </c>
      <c r="CE248" s="1">
        <v>1</v>
      </c>
      <c r="CG248" s="1">
        <v>1</v>
      </c>
      <c r="CH248" s="1">
        <v>50</v>
      </c>
      <c r="CI248" s="1">
        <v>100</v>
      </c>
      <c r="CJ248" s="10">
        <f t="shared" si="42"/>
        <v>211.9</v>
      </c>
      <c r="CK248" s="10">
        <f t="shared" si="43"/>
        <v>7.0633333333333335</v>
      </c>
      <c r="CL248" s="1">
        <f t="shared" si="44"/>
        <v>7</v>
      </c>
      <c r="CM248" s="1">
        <v>5</v>
      </c>
      <c r="CN248" s="1">
        <f t="shared" si="45"/>
        <v>420</v>
      </c>
      <c r="CO248" s="11">
        <f t="shared" si="46"/>
        <v>64.212121212121218</v>
      </c>
      <c r="CP248" s="11">
        <f t="shared" si="47"/>
        <v>3082.1818181818185</v>
      </c>
      <c r="CQ248" s="11">
        <f t="shared" si="48"/>
        <v>4062.1818181818185</v>
      </c>
      <c r="CR248" s="9">
        <f t="shared" si="49"/>
        <v>0.10339271327544534</v>
      </c>
      <c r="CS248" s="12">
        <f t="shared" si="50"/>
        <v>105.95</v>
      </c>
      <c r="CT248" s="12">
        <f t="shared" si="51"/>
        <v>3</v>
      </c>
      <c r="CU248" s="5">
        <f t="shared" si="52"/>
        <v>270</v>
      </c>
      <c r="CV248" s="5">
        <f t="shared" si="53"/>
        <v>-58.099999999999994</v>
      </c>
      <c r="CW248" s="5" t="str">
        <f t="shared" si="54"/>
        <v/>
      </c>
      <c r="DP248" s="1">
        <v>1</v>
      </c>
      <c r="DQ248" s="1">
        <v>1</v>
      </c>
      <c r="DR248" s="1">
        <v>2.7</v>
      </c>
      <c r="DT248" s="1">
        <v>8</v>
      </c>
      <c r="DU248" s="1">
        <v>4.5</v>
      </c>
      <c r="GU248" s="1" t="s">
        <v>1213</v>
      </c>
      <c r="GV248" s="1" t="s">
        <v>1211</v>
      </c>
    </row>
    <row r="249" spans="1:204">
      <c r="A249" s="5">
        <v>100090000000</v>
      </c>
      <c r="B249" s="1">
        <v>1</v>
      </c>
      <c r="C249" s="1">
        <v>1</v>
      </c>
      <c r="D249" s="1">
        <v>1</v>
      </c>
      <c r="E249" s="1" t="s">
        <v>1206</v>
      </c>
      <c r="F249" s="1" t="s">
        <v>1207</v>
      </c>
      <c r="J249" s="1">
        <v>2</v>
      </c>
      <c r="K249" s="2">
        <v>43142</v>
      </c>
      <c r="O249" s="1" t="s">
        <v>221</v>
      </c>
      <c r="P249" s="1" t="s">
        <v>582</v>
      </c>
      <c r="Q249" s="1" t="s">
        <v>1214</v>
      </c>
      <c r="W249" s="1" t="s">
        <v>224</v>
      </c>
      <c r="X249" s="1" t="s">
        <v>1215</v>
      </c>
      <c r="Y249" s="1">
        <v>10</v>
      </c>
      <c r="AJ249" s="1">
        <v>1</v>
      </c>
      <c r="AL249" s="1">
        <v>2</v>
      </c>
      <c r="AQ249" s="1">
        <v>1</v>
      </c>
      <c r="AS249" s="1">
        <v>3</v>
      </c>
      <c r="AU249" s="1">
        <v>24800000</v>
      </c>
      <c r="AW249" s="1">
        <v>395000</v>
      </c>
      <c r="AX249" s="1">
        <v>120000</v>
      </c>
      <c r="BA249" s="1">
        <v>207.98</v>
      </c>
      <c r="CB249" s="1">
        <v>1</v>
      </c>
      <c r="CD249" s="1">
        <v>1</v>
      </c>
      <c r="CE249" s="1">
        <v>12</v>
      </c>
      <c r="CG249" s="1">
        <v>1</v>
      </c>
      <c r="CH249" s="1">
        <v>60</v>
      </c>
      <c r="CI249" s="1">
        <v>160</v>
      </c>
      <c r="CJ249" s="10">
        <f t="shared" si="42"/>
        <v>332.76800000000003</v>
      </c>
      <c r="CK249" s="10">
        <f t="shared" si="43"/>
        <v>11.092266666666667</v>
      </c>
      <c r="CL249" s="1">
        <f t="shared" si="44"/>
        <v>11</v>
      </c>
      <c r="CM249" s="1">
        <v>5</v>
      </c>
      <c r="CN249" s="1">
        <f t="shared" si="45"/>
        <v>660</v>
      </c>
      <c r="CO249" s="11">
        <f t="shared" si="46"/>
        <v>100.8387878787879</v>
      </c>
      <c r="CP249" s="11">
        <f t="shared" si="47"/>
        <v>4840.2618181818189</v>
      </c>
      <c r="CQ249" s="11">
        <f t="shared" si="48"/>
        <v>7320.2618181818189</v>
      </c>
      <c r="CR249" s="9">
        <f t="shared" si="49"/>
        <v>9.0160709602041048E-2</v>
      </c>
      <c r="CS249" s="12">
        <f t="shared" si="50"/>
        <v>124.78799999999998</v>
      </c>
      <c r="CT249" s="12">
        <f t="shared" si="51"/>
        <v>4</v>
      </c>
      <c r="CU249" s="5">
        <f t="shared" si="52"/>
        <v>360</v>
      </c>
      <c r="CV249" s="5">
        <f t="shared" si="53"/>
        <v>-27.231999999999971</v>
      </c>
      <c r="CW249" s="5" t="str">
        <f t="shared" si="54"/>
        <v/>
      </c>
      <c r="CZ249" s="1">
        <v>1</v>
      </c>
      <c r="DA249" s="1">
        <v>2</v>
      </c>
      <c r="DP249" s="1">
        <v>1</v>
      </c>
      <c r="DQ249" s="1">
        <v>1</v>
      </c>
      <c r="DR249" s="1">
        <v>19.899999999999999</v>
      </c>
      <c r="DT249" s="1">
        <v>5</v>
      </c>
      <c r="DU249" s="1">
        <v>4</v>
      </c>
      <c r="EK249" s="1">
        <v>1</v>
      </c>
    </row>
    <row r="250" spans="1:204">
      <c r="A250" s="5">
        <v>100090000000</v>
      </c>
      <c r="B250" s="1">
        <v>1</v>
      </c>
      <c r="C250" s="1">
        <v>1</v>
      </c>
      <c r="D250" s="1">
        <v>1</v>
      </c>
      <c r="E250" s="1" t="s">
        <v>1206</v>
      </c>
      <c r="F250" s="1" t="s">
        <v>1207</v>
      </c>
      <c r="J250" s="1">
        <v>2</v>
      </c>
      <c r="K250" s="2">
        <v>43142</v>
      </c>
      <c r="O250" s="1" t="s">
        <v>221</v>
      </c>
      <c r="P250" s="1" t="s">
        <v>265</v>
      </c>
      <c r="Q250" s="1" t="s">
        <v>1216</v>
      </c>
      <c r="W250" s="1" t="s">
        <v>326</v>
      </c>
      <c r="X250" s="1" t="s">
        <v>1196</v>
      </c>
      <c r="AA250" s="1">
        <v>11</v>
      </c>
      <c r="AC250" s="1" t="s">
        <v>1217</v>
      </c>
      <c r="AD250" s="1">
        <v>4</v>
      </c>
      <c r="AJ250" s="1">
        <v>1</v>
      </c>
      <c r="AL250" s="1">
        <v>2</v>
      </c>
      <c r="AQ250" s="1">
        <v>1</v>
      </c>
      <c r="AS250" s="1">
        <v>3</v>
      </c>
      <c r="AU250" s="1">
        <v>42600000</v>
      </c>
      <c r="AW250" s="1">
        <v>263000</v>
      </c>
      <c r="AX250" s="1">
        <v>80000</v>
      </c>
      <c r="AZ250" s="1">
        <v>2</v>
      </c>
      <c r="BA250" s="1">
        <v>535.96</v>
      </c>
      <c r="BG250" s="1">
        <v>1</v>
      </c>
      <c r="BH250" s="1">
        <v>41.61</v>
      </c>
      <c r="BK250" s="1">
        <v>2</v>
      </c>
      <c r="BM250" s="1">
        <v>2.08</v>
      </c>
      <c r="CB250" s="1">
        <v>1</v>
      </c>
      <c r="CD250" s="1">
        <v>1</v>
      </c>
      <c r="CE250" s="1">
        <v>11</v>
      </c>
      <c r="CG250" s="1">
        <v>1</v>
      </c>
      <c r="CH250" s="1">
        <v>60</v>
      </c>
      <c r="CI250" s="1">
        <v>160</v>
      </c>
      <c r="CJ250" s="10">
        <f t="shared" si="42"/>
        <v>857.53600000000006</v>
      </c>
      <c r="CK250" s="10">
        <f t="shared" si="43"/>
        <v>28.584533333333336</v>
      </c>
      <c r="CL250" s="1">
        <f t="shared" si="44"/>
        <v>29</v>
      </c>
      <c r="CM250" s="1">
        <v>5</v>
      </c>
      <c r="CN250" s="1">
        <f t="shared" si="45"/>
        <v>1740</v>
      </c>
      <c r="CO250" s="11">
        <f t="shared" si="46"/>
        <v>259.85939393939395</v>
      </c>
      <c r="CP250" s="11">
        <f t="shared" si="47"/>
        <v>12473.25090909091</v>
      </c>
      <c r="CQ250" s="11">
        <f t="shared" si="48"/>
        <v>16733.250909090908</v>
      </c>
      <c r="CR250" s="9">
        <f t="shared" si="49"/>
        <v>0.10398457594720496</v>
      </c>
      <c r="CS250" s="12">
        <f t="shared" si="50"/>
        <v>321.57600000000002</v>
      </c>
      <c r="CT250" s="12">
        <f t="shared" si="51"/>
        <v>10</v>
      </c>
      <c r="CU250" s="5">
        <f t="shared" si="52"/>
        <v>900</v>
      </c>
      <c r="CV250" s="5">
        <f t="shared" si="53"/>
        <v>-42.463999999999942</v>
      </c>
      <c r="CW250" s="5" t="str">
        <f t="shared" si="54"/>
        <v/>
      </c>
      <c r="DP250" s="1">
        <v>5</v>
      </c>
      <c r="DQ250" s="1">
        <v>1</v>
      </c>
      <c r="DR250" s="1">
        <v>22</v>
      </c>
      <c r="DT250" s="1">
        <v>1</v>
      </c>
      <c r="DU250" s="1">
        <v>4.5999999999999996</v>
      </c>
      <c r="DV250" s="1">
        <v>2</v>
      </c>
      <c r="DW250" s="1">
        <v>11.8</v>
      </c>
      <c r="DY250" s="1">
        <v>4</v>
      </c>
      <c r="DZ250" s="1">
        <v>3.9</v>
      </c>
      <c r="GU250" s="1" t="s">
        <v>1218</v>
      </c>
      <c r="GV250" s="1" t="s">
        <v>1219</v>
      </c>
    </row>
    <row r="251" spans="1:204">
      <c r="A251" s="5">
        <v>100090000000</v>
      </c>
      <c r="B251" s="1">
        <v>1</v>
      </c>
      <c r="C251" s="1">
        <v>1</v>
      </c>
      <c r="D251" s="1">
        <v>1</v>
      </c>
      <c r="E251" s="1" t="s">
        <v>1206</v>
      </c>
      <c r="F251" s="1" t="s">
        <v>1207</v>
      </c>
      <c r="J251" s="1">
        <v>2</v>
      </c>
      <c r="K251" s="2">
        <v>43142</v>
      </c>
      <c r="O251" s="1" t="s">
        <v>221</v>
      </c>
      <c r="P251" s="1" t="s">
        <v>265</v>
      </c>
      <c r="Q251" s="1" t="s">
        <v>1216</v>
      </c>
      <c r="W251" s="1" t="s">
        <v>326</v>
      </c>
      <c r="X251" s="1" t="s">
        <v>1196</v>
      </c>
      <c r="AA251" s="1">
        <v>11</v>
      </c>
      <c r="AC251" s="1" t="s">
        <v>1217</v>
      </c>
      <c r="AD251" s="1">
        <v>4</v>
      </c>
      <c r="AJ251" s="1">
        <v>1</v>
      </c>
      <c r="AL251" s="1">
        <v>2</v>
      </c>
      <c r="AQ251" s="1">
        <v>1</v>
      </c>
      <c r="AS251" s="1">
        <v>3</v>
      </c>
      <c r="AU251" s="1">
        <v>19800000</v>
      </c>
      <c r="AW251" s="1">
        <v>244000</v>
      </c>
      <c r="AX251" s="1">
        <v>74000</v>
      </c>
      <c r="AZ251" s="1">
        <v>2</v>
      </c>
      <c r="BA251" s="1">
        <v>268.35000000000002</v>
      </c>
      <c r="CB251" s="1">
        <v>1</v>
      </c>
      <c r="CD251" s="1">
        <v>1</v>
      </c>
      <c r="CE251" s="1">
        <v>11</v>
      </c>
      <c r="CG251" s="1">
        <v>1</v>
      </c>
      <c r="CH251" s="1">
        <v>60</v>
      </c>
      <c r="CI251" s="1">
        <v>160</v>
      </c>
      <c r="CJ251" s="10">
        <f t="shared" si="42"/>
        <v>429.36000000000007</v>
      </c>
      <c r="CK251" s="10">
        <f t="shared" si="43"/>
        <v>14.312000000000003</v>
      </c>
      <c r="CL251" s="1">
        <f t="shared" si="44"/>
        <v>14</v>
      </c>
      <c r="CM251" s="1">
        <v>5</v>
      </c>
      <c r="CN251" s="1">
        <f t="shared" si="45"/>
        <v>840</v>
      </c>
      <c r="CO251" s="11">
        <f t="shared" si="46"/>
        <v>130.10909090909092</v>
      </c>
      <c r="CP251" s="11">
        <f t="shared" si="47"/>
        <v>6245.2363636363643</v>
      </c>
      <c r="CQ251" s="11">
        <f t="shared" si="48"/>
        <v>8225.2363636363643</v>
      </c>
      <c r="CR251" s="9">
        <f t="shared" si="49"/>
        <v>0.1021247247937611</v>
      </c>
      <c r="CS251" s="12">
        <f t="shared" si="50"/>
        <v>161.01000000000002</v>
      </c>
      <c r="CT251" s="12">
        <f t="shared" si="51"/>
        <v>5</v>
      </c>
      <c r="CU251" s="5">
        <f t="shared" si="52"/>
        <v>450</v>
      </c>
      <c r="CV251" s="5">
        <f t="shared" si="53"/>
        <v>-20.63999999999993</v>
      </c>
      <c r="CW251" s="5" t="str">
        <f t="shared" si="54"/>
        <v/>
      </c>
      <c r="DP251" s="1">
        <v>1</v>
      </c>
      <c r="DQ251" s="1">
        <v>1</v>
      </c>
      <c r="DR251" s="1">
        <v>22</v>
      </c>
      <c r="DT251" s="1">
        <v>1</v>
      </c>
      <c r="DU251" s="1">
        <v>4.5999999999999996</v>
      </c>
      <c r="GU251" s="1" t="s">
        <v>1220</v>
      </c>
      <c r="GV251" s="1" t="s">
        <v>1218</v>
      </c>
    </row>
    <row r="252" spans="1:204">
      <c r="A252" s="5">
        <v>100090000000</v>
      </c>
      <c r="B252" s="1">
        <v>1</v>
      </c>
      <c r="C252" s="1">
        <v>1</v>
      </c>
      <c r="D252" s="1">
        <v>1</v>
      </c>
      <c r="E252" s="1" t="s">
        <v>1206</v>
      </c>
      <c r="F252" s="1" t="s">
        <v>1207</v>
      </c>
      <c r="J252" s="1">
        <v>2</v>
      </c>
      <c r="K252" s="2">
        <v>43142</v>
      </c>
      <c r="O252" s="1" t="s">
        <v>221</v>
      </c>
      <c r="P252" s="1" t="s">
        <v>265</v>
      </c>
      <c r="Q252" s="1" t="s">
        <v>1216</v>
      </c>
      <c r="W252" s="1" t="s">
        <v>326</v>
      </c>
      <c r="X252" s="1" t="s">
        <v>1196</v>
      </c>
      <c r="AA252" s="1">
        <v>11</v>
      </c>
      <c r="AC252" s="1" t="s">
        <v>1217</v>
      </c>
      <c r="AD252" s="1">
        <v>4</v>
      </c>
      <c r="AJ252" s="1">
        <v>1</v>
      </c>
      <c r="AL252" s="1">
        <v>2</v>
      </c>
      <c r="AQ252" s="1">
        <v>1</v>
      </c>
      <c r="AS252" s="1">
        <v>3</v>
      </c>
      <c r="AU252" s="1">
        <v>22800000</v>
      </c>
      <c r="AW252" s="1">
        <v>282000</v>
      </c>
      <c r="AX252" s="1">
        <v>86000</v>
      </c>
      <c r="AZ252" s="1">
        <v>2</v>
      </c>
      <c r="BA252" s="1">
        <v>267.61</v>
      </c>
      <c r="BG252" s="1">
        <v>1</v>
      </c>
      <c r="BH252" s="1">
        <v>41.61</v>
      </c>
      <c r="BK252" s="1">
        <v>2</v>
      </c>
      <c r="BM252" s="1">
        <v>2.08</v>
      </c>
      <c r="CB252" s="1">
        <v>1</v>
      </c>
      <c r="CD252" s="1">
        <v>1</v>
      </c>
      <c r="CE252" s="1">
        <v>11</v>
      </c>
      <c r="CG252" s="1">
        <v>1</v>
      </c>
      <c r="CH252" s="1">
        <v>60</v>
      </c>
      <c r="CI252" s="1">
        <v>160</v>
      </c>
      <c r="CJ252" s="10">
        <f t="shared" si="42"/>
        <v>428.17600000000004</v>
      </c>
      <c r="CK252" s="10">
        <f t="shared" si="43"/>
        <v>14.272533333333335</v>
      </c>
      <c r="CL252" s="1">
        <f t="shared" si="44"/>
        <v>14</v>
      </c>
      <c r="CM252" s="1">
        <v>5</v>
      </c>
      <c r="CN252" s="1">
        <f t="shared" si="45"/>
        <v>840</v>
      </c>
      <c r="CO252" s="11">
        <f t="shared" si="46"/>
        <v>129.75030303030306</v>
      </c>
      <c r="CP252" s="11">
        <f t="shared" si="47"/>
        <v>6228.0145454545464</v>
      </c>
      <c r="CQ252" s="11">
        <f t="shared" si="48"/>
        <v>8508.0145454545454</v>
      </c>
      <c r="CR252" s="9">
        <f t="shared" si="49"/>
        <v>9.8730437696392365E-2</v>
      </c>
      <c r="CS252" s="12">
        <f t="shared" si="50"/>
        <v>160.566</v>
      </c>
      <c r="CT252" s="12">
        <f t="shared" si="51"/>
        <v>5</v>
      </c>
      <c r="CU252" s="5">
        <f t="shared" si="52"/>
        <v>450</v>
      </c>
      <c r="CV252" s="5">
        <f t="shared" si="53"/>
        <v>-21.823999999999955</v>
      </c>
      <c r="CW252" s="5" t="str">
        <f t="shared" si="54"/>
        <v/>
      </c>
      <c r="DP252" s="1">
        <v>1</v>
      </c>
      <c r="DQ252" s="1">
        <v>2</v>
      </c>
      <c r="DR252" s="1">
        <v>11.8</v>
      </c>
      <c r="DT252" s="1">
        <v>4</v>
      </c>
      <c r="DU252" s="1">
        <v>3.9</v>
      </c>
      <c r="GU252" s="1" t="s">
        <v>1221</v>
      </c>
      <c r="GV252" s="1" t="s">
        <v>1218</v>
      </c>
    </row>
    <row r="253" spans="1:204">
      <c r="A253" s="5">
        <v>100090000000</v>
      </c>
      <c r="B253" s="1">
        <v>1</v>
      </c>
      <c r="C253" s="1">
        <v>1</v>
      </c>
      <c r="D253" s="1">
        <v>1</v>
      </c>
      <c r="E253" s="1" t="s">
        <v>1206</v>
      </c>
      <c r="F253" s="1" t="s">
        <v>1207</v>
      </c>
      <c r="J253" s="1">
        <v>2</v>
      </c>
      <c r="K253" s="2">
        <v>43142</v>
      </c>
      <c r="O253" s="1" t="s">
        <v>221</v>
      </c>
      <c r="P253" s="1" t="s">
        <v>530</v>
      </c>
      <c r="Q253" s="1" t="s">
        <v>1222</v>
      </c>
      <c r="W253" s="1" t="s">
        <v>292</v>
      </c>
      <c r="X253" s="1" t="s">
        <v>532</v>
      </c>
      <c r="Y253" s="1">
        <v>11</v>
      </c>
      <c r="AJ253" s="1">
        <v>1</v>
      </c>
      <c r="AL253" s="1">
        <v>2</v>
      </c>
      <c r="AQ253" s="1">
        <v>1</v>
      </c>
      <c r="AS253" s="1">
        <v>3</v>
      </c>
      <c r="AU253" s="1">
        <v>57800000</v>
      </c>
      <c r="AW253" s="1">
        <v>1263000</v>
      </c>
      <c r="AX253" s="1">
        <v>382000</v>
      </c>
      <c r="BA253" s="1">
        <v>151.34</v>
      </c>
      <c r="CB253" s="1">
        <v>1</v>
      </c>
      <c r="CD253" s="1">
        <v>1</v>
      </c>
      <c r="CE253" s="1">
        <v>3</v>
      </c>
      <c r="CG253" s="1">
        <v>1</v>
      </c>
      <c r="CH253" s="1">
        <v>60</v>
      </c>
      <c r="CI253" s="1">
        <v>200</v>
      </c>
      <c r="CJ253" s="10">
        <f t="shared" si="42"/>
        <v>302.68</v>
      </c>
      <c r="CK253" s="10">
        <f t="shared" si="43"/>
        <v>10.089333333333334</v>
      </c>
      <c r="CL253" s="1">
        <f t="shared" si="44"/>
        <v>10</v>
      </c>
      <c r="CM253" s="1">
        <v>5</v>
      </c>
      <c r="CN253" s="1">
        <f t="shared" si="45"/>
        <v>600</v>
      </c>
      <c r="CO253" s="11">
        <f t="shared" si="46"/>
        <v>91.721212121212133</v>
      </c>
      <c r="CP253" s="11">
        <f t="shared" si="47"/>
        <v>4402.6181818181822</v>
      </c>
      <c r="CQ253" s="11">
        <f t="shared" si="48"/>
        <v>10182.618181818183</v>
      </c>
      <c r="CR253" s="9">
        <f t="shared" si="49"/>
        <v>5.8923941690295759E-2</v>
      </c>
      <c r="CS253" s="12">
        <f t="shared" si="50"/>
        <v>90.804000000000002</v>
      </c>
      <c r="CT253" s="12">
        <f t="shared" si="51"/>
        <v>3</v>
      </c>
      <c r="CU253" s="5">
        <f t="shared" si="52"/>
        <v>270</v>
      </c>
      <c r="CV253" s="5">
        <f t="shared" si="53"/>
        <v>32.680000000000007</v>
      </c>
      <c r="CW253" s="5" t="str">
        <f t="shared" si="54"/>
        <v>!</v>
      </c>
      <c r="DP253" s="1">
        <v>1</v>
      </c>
      <c r="DQ253" s="1">
        <v>1</v>
      </c>
      <c r="DR253" s="1">
        <v>8</v>
      </c>
      <c r="DT253" s="1">
        <v>4</v>
      </c>
      <c r="DU253" s="1">
        <v>6</v>
      </c>
      <c r="EK253" s="1">
        <v>1</v>
      </c>
    </row>
    <row r="254" spans="1:204">
      <c r="A254" s="5">
        <v>100090000000</v>
      </c>
      <c r="B254" s="1">
        <v>1</v>
      </c>
      <c r="C254" s="1">
        <v>1</v>
      </c>
      <c r="D254" s="1">
        <v>1</v>
      </c>
      <c r="E254" s="1" t="s">
        <v>1206</v>
      </c>
      <c r="F254" s="1" t="s">
        <v>1207</v>
      </c>
      <c r="J254" s="1">
        <v>2</v>
      </c>
      <c r="K254" s="2">
        <v>43142</v>
      </c>
      <c r="O254" s="1" t="s">
        <v>221</v>
      </c>
      <c r="P254" s="1" t="s">
        <v>530</v>
      </c>
      <c r="Q254" s="1" t="s">
        <v>1222</v>
      </c>
      <c r="W254" s="1" t="s">
        <v>292</v>
      </c>
      <c r="X254" s="1" t="s">
        <v>532</v>
      </c>
      <c r="Y254" s="1">
        <v>11</v>
      </c>
      <c r="AJ254" s="1">
        <v>1</v>
      </c>
      <c r="AL254" s="1">
        <v>2</v>
      </c>
      <c r="AQ254" s="1">
        <v>1</v>
      </c>
      <c r="AS254" s="1">
        <v>3</v>
      </c>
      <c r="AU254" s="1">
        <v>64800000</v>
      </c>
      <c r="AW254" s="1">
        <v>1529000</v>
      </c>
      <c r="AX254" s="1">
        <v>463000</v>
      </c>
      <c r="BA254" s="1">
        <v>140.11000000000001</v>
      </c>
      <c r="CB254" s="1">
        <v>1</v>
      </c>
      <c r="CD254" s="1">
        <v>1</v>
      </c>
      <c r="CE254" s="1">
        <v>3</v>
      </c>
      <c r="CG254" s="1">
        <v>1</v>
      </c>
      <c r="CH254" s="1">
        <v>60</v>
      </c>
      <c r="CI254" s="1">
        <v>200</v>
      </c>
      <c r="CJ254" s="10">
        <f t="shared" si="42"/>
        <v>280.22000000000003</v>
      </c>
      <c r="CK254" s="10">
        <f t="shared" si="43"/>
        <v>9.3406666666666673</v>
      </c>
      <c r="CL254" s="1">
        <f t="shared" si="44"/>
        <v>9</v>
      </c>
      <c r="CM254" s="1">
        <v>5</v>
      </c>
      <c r="CN254" s="1">
        <f t="shared" si="45"/>
        <v>540</v>
      </c>
      <c r="CO254" s="11">
        <f t="shared" si="46"/>
        <v>84.915151515151521</v>
      </c>
      <c r="CP254" s="11">
        <f t="shared" si="47"/>
        <v>4075.9272727272728</v>
      </c>
      <c r="CQ254" s="11">
        <f t="shared" si="48"/>
        <v>10555.927272727273</v>
      </c>
      <c r="CR254" s="9">
        <f t="shared" si="49"/>
        <v>5.1156093259108193E-2</v>
      </c>
      <c r="CS254" s="12">
        <f t="shared" si="50"/>
        <v>84.066000000000003</v>
      </c>
      <c r="CT254" s="12">
        <f t="shared" si="51"/>
        <v>2</v>
      </c>
      <c r="CU254" s="5">
        <f t="shared" si="52"/>
        <v>180</v>
      </c>
      <c r="CV254" s="5">
        <f t="shared" si="53"/>
        <v>100.22000000000003</v>
      </c>
      <c r="CW254" s="5" t="str">
        <f t="shared" si="54"/>
        <v>!</v>
      </c>
      <c r="DP254" s="1">
        <v>2</v>
      </c>
      <c r="DQ254" s="1">
        <v>1</v>
      </c>
      <c r="DR254" s="1">
        <v>9</v>
      </c>
      <c r="DT254" s="1">
        <v>6</v>
      </c>
      <c r="DU254" s="1">
        <v>4.2</v>
      </c>
      <c r="DV254" s="1">
        <v>1</v>
      </c>
      <c r="DW254" s="1">
        <v>12.5</v>
      </c>
      <c r="DY254" s="1">
        <v>4</v>
      </c>
      <c r="DZ254" s="1">
        <v>5.7</v>
      </c>
      <c r="EK254" s="1">
        <v>1</v>
      </c>
      <c r="GU254" s="1" t="s">
        <v>1223</v>
      </c>
    </row>
    <row r="255" spans="1:204">
      <c r="A255" s="5">
        <v>100090000000</v>
      </c>
      <c r="B255" s="1">
        <v>1</v>
      </c>
      <c r="C255" s="1">
        <v>1</v>
      </c>
      <c r="D255" s="1">
        <v>1</v>
      </c>
      <c r="E255" s="1" t="s">
        <v>1224</v>
      </c>
      <c r="F255" s="1" t="s">
        <v>1225</v>
      </c>
      <c r="G255" s="1" t="s">
        <v>1226</v>
      </c>
      <c r="J255" s="1">
        <v>2</v>
      </c>
      <c r="K255" s="2">
        <v>43142</v>
      </c>
      <c r="O255" s="1" t="s">
        <v>221</v>
      </c>
      <c r="P255" s="1" t="s">
        <v>370</v>
      </c>
      <c r="Q255" s="1" t="s">
        <v>1227</v>
      </c>
      <c r="W255" s="1" t="s">
        <v>224</v>
      </c>
      <c r="X255" s="1" t="s">
        <v>373</v>
      </c>
      <c r="AA255" s="1">
        <v>20</v>
      </c>
      <c r="AC255" s="1" t="s">
        <v>1228</v>
      </c>
      <c r="AD255" s="1">
        <v>4</v>
      </c>
      <c r="AJ255" s="1">
        <v>2</v>
      </c>
      <c r="AL255" s="1">
        <v>2</v>
      </c>
      <c r="AQ255" s="1">
        <v>4</v>
      </c>
      <c r="AR255" s="1">
        <v>1</v>
      </c>
      <c r="AU255" s="1">
        <v>14800000</v>
      </c>
      <c r="AW255" s="1">
        <v>312000</v>
      </c>
      <c r="AX255" s="1">
        <v>95000</v>
      </c>
      <c r="AZ255" s="1">
        <v>1</v>
      </c>
      <c r="BA255" s="1">
        <v>156.87</v>
      </c>
      <c r="CB255" s="1">
        <v>1</v>
      </c>
      <c r="CD255" s="1">
        <v>1</v>
      </c>
      <c r="CE255" s="1">
        <v>1</v>
      </c>
      <c r="CH255" s="1">
        <v>50</v>
      </c>
      <c r="CI255" s="1">
        <v>80</v>
      </c>
      <c r="CJ255" s="10">
        <f t="shared" si="42"/>
        <v>125.49600000000001</v>
      </c>
      <c r="CK255" s="10">
        <f t="shared" si="43"/>
        <v>4.1832000000000003</v>
      </c>
      <c r="CL255" s="1">
        <f t="shared" si="44"/>
        <v>4</v>
      </c>
      <c r="CM255" s="1">
        <v>5</v>
      </c>
      <c r="CN255" s="1">
        <f t="shared" si="45"/>
        <v>240</v>
      </c>
      <c r="CO255" s="11">
        <f t="shared" si="46"/>
        <v>38.029090909090911</v>
      </c>
      <c r="CP255" s="11">
        <f t="shared" si="47"/>
        <v>1825.3963636363637</v>
      </c>
      <c r="CQ255" s="11">
        <f t="shared" si="48"/>
        <v>3305.3963636363637</v>
      </c>
      <c r="CR255" s="9">
        <f t="shared" si="49"/>
        <v>7.2608538764158667E-2</v>
      </c>
      <c r="CS255" s="12">
        <f t="shared" si="50"/>
        <v>78.435000000000002</v>
      </c>
      <c r="CT255" s="12">
        <f t="shared" si="51"/>
        <v>2</v>
      </c>
      <c r="CU255" s="5">
        <f t="shared" si="52"/>
        <v>180</v>
      </c>
      <c r="CV255" s="5">
        <f t="shared" si="53"/>
        <v>-54.503999999999991</v>
      </c>
      <c r="CW255" s="5" t="str">
        <f t="shared" si="54"/>
        <v/>
      </c>
      <c r="CZ255" s="1">
        <v>1</v>
      </c>
      <c r="DA255" s="1">
        <v>2</v>
      </c>
      <c r="DP255" s="1">
        <v>1</v>
      </c>
      <c r="DQ255" s="1">
        <v>1</v>
      </c>
      <c r="DT255" s="1">
        <v>4</v>
      </c>
      <c r="DU255" s="1">
        <v>6.1</v>
      </c>
    </row>
    <row r="256" spans="1:204">
      <c r="A256" s="5">
        <v>100090000000</v>
      </c>
      <c r="B256" s="1">
        <v>1</v>
      </c>
      <c r="C256" s="1">
        <v>1</v>
      </c>
      <c r="D256" s="1">
        <v>1</v>
      </c>
      <c r="E256" s="1" t="s">
        <v>1229</v>
      </c>
      <c r="F256" s="1" t="s">
        <v>1230</v>
      </c>
      <c r="G256" s="1" t="s">
        <v>199</v>
      </c>
      <c r="J256" s="1">
        <v>2</v>
      </c>
      <c r="K256" s="2">
        <v>43142</v>
      </c>
      <c r="M256" s="2">
        <v>43225</v>
      </c>
      <c r="O256" s="1" t="s">
        <v>221</v>
      </c>
      <c r="P256" s="1" t="s">
        <v>490</v>
      </c>
      <c r="Q256" s="1" t="s">
        <v>1231</v>
      </c>
      <c r="W256" s="1" t="s">
        <v>326</v>
      </c>
      <c r="X256" s="1" t="s">
        <v>1232</v>
      </c>
      <c r="Y256" s="1">
        <v>18</v>
      </c>
      <c r="AJ256" s="1">
        <v>2</v>
      </c>
      <c r="AK256" s="1">
        <v>201802</v>
      </c>
      <c r="AL256" s="1">
        <v>3</v>
      </c>
      <c r="AM256" s="1">
        <v>201808</v>
      </c>
      <c r="AN256" s="1">
        <v>3</v>
      </c>
      <c r="AQ256" s="1">
        <v>3</v>
      </c>
      <c r="AR256" s="1">
        <v>1</v>
      </c>
      <c r="AU256" s="1">
        <v>29800000</v>
      </c>
      <c r="AW256" s="1">
        <v>516000</v>
      </c>
      <c r="AX256" s="1">
        <v>156000</v>
      </c>
      <c r="AZ256" s="1">
        <v>1</v>
      </c>
      <c r="BA256" s="1">
        <v>191.25</v>
      </c>
      <c r="CB256" s="1">
        <v>1</v>
      </c>
      <c r="CC256" s="1">
        <v>1</v>
      </c>
      <c r="CD256" s="1">
        <v>1</v>
      </c>
      <c r="CE256" s="1">
        <v>1</v>
      </c>
      <c r="CG256" s="1">
        <v>1</v>
      </c>
      <c r="CH256" s="1">
        <v>50</v>
      </c>
      <c r="CI256" s="1">
        <v>80</v>
      </c>
      <c r="CJ256" s="10">
        <f t="shared" si="42"/>
        <v>153</v>
      </c>
      <c r="CK256" s="10">
        <f t="shared" si="43"/>
        <v>5.0999999999999996</v>
      </c>
      <c r="CL256" s="1">
        <f t="shared" si="44"/>
        <v>5</v>
      </c>
      <c r="CM256" s="1">
        <v>5</v>
      </c>
      <c r="CN256" s="1">
        <f t="shared" si="45"/>
        <v>300</v>
      </c>
      <c r="CO256" s="11">
        <f t="shared" si="46"/>
        <v>46.363636363636367</v>
      </c>
      <c r="CP256" s="11">
        <f t="shared" si="47"/>
        <v>2225.4545454545455</v>
      </c>
      <c r="CQ256" s="11">
        <f t="shared" si="48"/>
        <v>5205.454545454546</v>
      </c>
      <c r="CR256" s="9">
        <f t="shared" si="49"/>
        <v>5.7631854697869363E-2</v>
      </c>
      <c r="CS256" s="12">
        <f t="shared" si="50"/>
        <v>95.625</v>
      </c>
      <c r="CT256" s="12">
        <f t="shared" si="51"/>
        <v>3</v>
      </c>
      <c r="CU256" s="5">
        <f t="shared" si="52"/>
        <v>270</v>
      </c>
      <c r="CV256" s="5">
        <f t="shared" si="53"/>
        <v>-117</v>
      </c>
      <c r="CW256" s="5" t="str">
        <f t="shared" si="54"/>
        <v/>
      </c>
      <c r="CZ256" s="1">
        <v>1</v>
      </c>
      <c r="DA256" s="1">
        <v>2</v>
      </c>
      <c r="DP256" s="1">
        <v>1</v>
      </c>
      <c r="DQ256" s="1">
        <v>1</v>
      </c>
      <c r="DR256" s="1">
        <v>14.2</v>
      </c>
      <c r="DT256" s="1">
        <v>6</v>
      </c>
      <c r="DU256" s="1">
        <v>8</v>
      </c>
      <c r="EK256" s="1">
        <v>1</v>
      </c>
    </row>
    <row r="257" spans="1:204">
      <c r="A257" s="5">
        <v>100090000000</v>
      </c>
      <c r="B257" s="1">
        <v>1</v>
      </c>
      <c r="C257" s="1">
        <v>1</v>
      </c>
      <c r="D257" s="1">
        <v>1</v>
      </c>
      <c r="E257" s="1" t="s">
        <v>1233</v>
      </c>
      <c r="F257" s="1" t="s">
        <v>1234</v>
      </c>
      <c r="G257" s="1" t="s">
        <v>1235</v>
      </c>
      <c r="H257" s="1" t="s">
        <v>1236</v>
      </c>
      <c r="J257" s="1">
        <v>2</v>
      </c>
      <c r="K257" s="2">
        <v>43142</v>
      </c>
      <c r="L257" s="2">
        <v>43144</v>
      </c>
      <c r="O257" s="1" t="s">
        <v>221</v>
      </c>
      <c r="P257" s="1" t="s">
        <v>464</v>
      </c>
      <c r="Q257" s="1" t="s">
        <v>1237</v>
      </c>
      <c r="W257" s="1" t="s">
        <v>230</v>
      </c>
      <c r="X257" s="1" t="s">
        <v>1034</v>
      </c>
      <c r="Y257" s="1">
        <v>20</v>
      </c>
      <c r="AQ257" s="1">
        <v>1</v>
      </c>
      <c r="AR257" s="1">
        <v>9</v>
      </c>
      <c r="AU257" s="1">
        <v>48800000</v>
      </c>
      <c r="AW257" s="1">
        <v>851000</v>
      </c>
      <c r="AX257" s="1">
        <v>258000</v>
      </c>
      <c r="AZ257" s="1">
        <v>2</v>
      </c>
      <c r="BA257" s="1">
        <v>189.58</v>
      </c>
      <c r="CB257" s="1">
        <v>1</v>
      </c>
      <c r="CC257" s="1">
        <v>1</v>
      </c>
      <c r="CH257" s="1">
        <v>50</v>
      </c>
      <c r="CI257" s="1">
        <v>80</v>
      </c>
      <c r="CJ257" s="10">
        <f t="shared" si="42"/>
        <v>151.66400000000002</v>
      </c>
      <c r="CK257" s="10">
        <f t="shared" si="43"/>
        <v>5.0554666666666668</v>
      </c>
      <c r="CL257" s="1">
        <f t="shared" si="44"/>
        <v>5</v>
      </c>
      <c r="CM257" s="1">
        <v>5</v>
      </c>
      <c r="CN257" s="1">
        <f t="shared" si="45"/>
        <v>300</v>
      </c>
      <c r="CO257" s="11">
        <f t="shared" si="46"/>
        <v>45.958787878787888</v>
      </c>
      <c r="CP257" s="11">
        <f t="shared" si="47"/>
        <v>2206.0218181818186</v>
      </c>
      <c r="CQ257" s="11">
        <f t="shared" si="48"/>
        <v>7086.0218181818182</v>
      </c>
      <c r="CR257" s="9">
        <f t="shared" si="49"/>
        <v>4.2336872182673596E-2</v>
      </c>
      <c r="CS257" s="12">
        <f t="shared" si="50"/>
        <v>94.79</v>
      </c>
      <c r="CT257" s="12">
        <f t="shared" si="51"/>
        <v>3</v>
      </c>
      <c r="CU257" s="5">
        <f t="shared" si="52"/>
        <v>270</v>
      </c>
      <c r="CV257" s="5">
        <f t="shared" si="53"/>
        <v>-118.33599999999998</v>
      </c>
      <c r="CW257" s="5" t="str">
        <f t="shared" si="54"/>
        <v/>
      </c>
      <c r="CZ257" s="1">
        <v>1</v>
      </c>
      <c r="DA257" s="1">
        <v>2</v>
      </c>
      <c r="DP257" s="1">
        <v>2</v>
      </c>
      <c r="DQ257" s="1">
        <v>1</v>
      </c>
      <c r="EK257" s="1">
        <v>1</v>
      </c>
    </row>
    <row r="258" spans="1:204">
      <c r="A258" s="5">
        <v>100090000000</v>
      </c>
      <c r="B258" s="1">
        <v>1</v>
      </c>
      <c r="C258" s="1">
        <v>1</v>
      </c>
      <c r="D258" s="1">
        <v>1</v>
      </c>
      <c r="E258" s="1" t="s">
        <v>1238</v>
      </c>
      <c r="F258" s="1" t="s">
        <v>1239</v>
      </c>
      <c r="J258" s="1">
        <v>3</v>
      </c>
      <c r="K258" s="2">
        <v>43142</v>
      </c>
      <c r="L258" s="2">
        <v>43142</v>
      </c>
      <c r="O258" s="1" t="s">
        <v>221</v>
      </c>
      <c r="P258" s="1" t="s">
        <v>1063</v>
      </c>
      <c r="Q258" s="1" t="s">
        <v>1240</v>
      </c>
      <c r="R258" s="1">
        <v>717</v>
      </c>
      <c r="W258" s="1" t="s">
        <v>319</v>
      </c>
      <c r="X258" s="1" t="s">
        <v>1241</v>
      </c>
      <c r="Y258" s="1">
        <v>13</v>
      </c>
      <c r="AJ258" s="1">
        <v>1</v>
      </c>
      <c r="AL258" s="1">
        <v>2</v>
      </c>
      <c r="AQ258" s="1">
        <v>4</v>
      </c>
      <c r="AR258" s="1">
        <v>1</v>
      </c>
      <c r="AU258" s="1">
        <v>22800000</v>
      </c>
      <c r="AW258" s="1">
        <v>505000</v>
      </c>
      <c r="AX258" s="1">
        <v>153000</v>
      </c>
      <c r="AZ258" s="1">
        <v>2</v>
      </c>
      <c r="BA258" s="1">
        <v>149.35</v>
      </c>
      <c r="CB258" s="1">
        <v>1</v>
      </c>
      <c r="CD258" s="1">
        <v>1</v>
      </c>
      <c r="CE258" s="1">
        <v>12</v>
      </c>
      <c r="CH258" s="1">
        <v>60</v>
      </c>
      <c r="CI258" s="1">
        <v>200</v>
      </c>
      <c r="CJ258" s="10">
        <f t="shared" si="42"/>
        <v>298.7</v>
      </c>
      <c r="CK258" s="10">
        <f t="shared" si="43"/>
        <v>9.956666666666667</v>
      </c>
      <c r="CL258" s="1">
        <f t="shared" si="44"/>
        <v>10</v>
      </c>
      <c r="CM258" s="1">
        <v>5</v>
      </c>
      <c r="CN258" s="1">
        <f t="shared" si="45"/>
        <v>600</v>
      </c>
      <c r="CO258" s="11">
        <f t="shared" si="46"/>
        <v>90.515151515151516</v>
      </c>
      <c r="CP258" s="11">
        <f t="shared" si="47"/>
        <v>4344.7272727272721</v>
      </c>
      <c r="CQ258" s="11">
        <f t="shared" si="48"/>
        <v>6624.7272727272721</v>
      </c>
      <c r="CR258" s="9">
        <f t="shared" si="49"/>
        <v>9.0569766165330995E-2</v>
      </c>
      <c r="CS258" s="12">
        <f t="shared" si="50"/>
        <v>89.61</v>
      </c>
      <c r="CT258" s="12">
        <f t="shared" si="51"/>
        <v>2</v>
      </c>
      <c r="CU258" s="5">
        <f t="shared" si="52"/>
        <v>180</v>
      </c>
      <c r="CV258" s="5">
        <f t="shared" si="53"/>
        <v>118.69999999999999</v>
      </c>
      <c r="CW258" s="5" t="str">
        <f t="shared" si="54"/>
        <v>!</v>
      </c>
      <c r="CZ258" s="1">
        <v>1</v>
      </c>
      <c r="DA258" s="1">
        <v>2</v>
      </c>
      <c r="DP258" s="1">
        <v>2</v>
      </c>
      <c r="DQ258" s="1">
        <v>1</v>
      </c>
      <c r="DR258" s="1">
        <v>11.9</v>
      </c>
      <c r="DT258" s="1">
        <v>5</v>
      </c>
      <c r="DU258" s="1">
        <v>4</v>
      </c>
    </row>
    <row r="259" spans="1:204">
      <c r="A259" s="5">
        <v>100090000000</v>
      </c>
      <c r="B259" s="1">
        <v>1</v>
      </c>
      <c r="C259" s="1">
        <v>1</v>
      </c>
      <c r="D259" s="1">
        <v>1</v>
      </c>
      <c r="E259" s="1" t="s">
        <v>1242</v>
      </c>
      <c r="F259" s="1" t="s">
        <v>1243</v>
      </c>
      <c r="J259" s="1">
        <v>2</v>
      </c>
      <c r="K259" s="2">
        <v>43142</v>
      </c>
      <c r="L259" s="2">
        <v>43144</v>
      </c>
      <c r="O259" s="1" t="s">
        <v>221</v>
      </c>
      <c r="P259" s="1" t="s">
        <v>618</v>
      </c>
      <c r="Q259" s="1" t="s">
        <v>1244</v>
      </c>
      <c r="W259" s="1" t="s">
        <v>436</v>
      </c>
      <c r="X259" s="1" t="s">
        <v>1245</v>
      </c>
      <c r="Y259" s="1">
        <v>22</v>
      </c>
      <c r="Z259" s="1">
        <v>1760</v>
      </c>
      <c r="AA259" s="1">
        <v>4</v>
      </c>
      <c r="AC259" s="1" t="s">
        <v>1246</v>
      </c>
      <c r="AD259" s="1">
        <v>4</v>
      </c>
      <c r="AE259" s="1">
        <v>320</v>
      </c>
      <c r="AJ259" s="1">
        <v>1</v>
      </c>
      <c r="AL259" s="1">
        <v>2</v>
      </c>
      <c r="AQ259" s="1">
        <v>1</v>
      </c>
      <c r="AR259" s="1">
        <v>9</v>
      </c>
      <c r="AS259" s="1">
        <v>3</v>
      </c>
      <c r="AT259" s="1">
        <v>60000</v>
      </c>
      <c r="AU259" s="1">
        <v>9300000</v>
      </c>
      <c r="AW259" s="1">
        <v>154000</v>
      </c>
      <c r="AX259" s="1">
        <v>47000</v>
      </c>
      <c r="AZ259" s="1">
        <v>2</v>
      </c>
      <c r="BA259" s="1">
        <v>200.03</v>
      </c>
      <c r="CB259" s="1">
        <v>1</v>
      </c>
      <c r="CD259" s="1">
        <v>2</v>
      </c>
      <c r="CE259" s="1">
        <v>99</v>
      </c>
      <c r="CG259" s="1">
        <v>1</v>
      </c>
      <c r="CH259" s="1">
        <v>50</v>
      </c>
      <c r="CI259" s="1">
        <v>100</v>
      </c>
      <c r="CJ259" s="10">
        <f t="shared" ref="CJ259:CJ322" si="55">IF(ISBLANK(CI259),100,CI259)/100*BA259</f>
        <v>200.03</v>
      </c>
      <c r="CK259" s="10">
        <f t="shared" ref="CK259:CK322" si="56">CJ259/30</f>
        <v>6.6676666666666664</v>
      </c>
      <c r="CL259" s="1">
        <f t="shared" ref="CL259:CL322" si="57">ROUND(CK259,0)</f>
        <v>7</v>
      </c>
      <c r="CM259" s="1">
        <v>5</v>
      </c>
      <c r="CN259" s="1">
        <f t="shared" ref="CN259:CN322" si="58">CM259*12*CL259</f>
        <v>420</v>
      </c>
      <c r="CO259" s="11">
        <f t="shared" ref="CO259:CO322" si="59">CJ259/3.3</f>
        <v>60.615151515151517</v>
      </c>
      <c r="CP259" s="11">
        <f t="shared" ref="CP259:CP322" si="60">CO259*40*1.2</f>
        <v>2909.5272727272727</v>
      </c>
      <c r="CQ259" s="11">
        <f t="shared" ref="CQ259:CQ322" si="61">CP259+(AU259/10000)</f>
        <v>3839.5272727272727</v>
      </c>
      <c r="CR259" s="9">
        <f t="shared" ref="CR259:CR322" si="62">CN259/CQ259</f>
        <v>0.10938846638317218</v>
      </c>
      <c r="CS259" s="12">
        <f t="shared" ref="CS259:CS322" si="63">IF(ISBLANK(CH259),60,CH259)/100*BA259</f>
        <v>100.015</v>
      </c>
      <c r="CT259" s="12">
        <f t="shared" ref="CT259:CT322" si="64">ROUNDDOWN((CS259/30),0)</f>
        <v>3</v>
      </c>
      <c r="CU259" s="5">
        <f t="shared" ref="CU259:CU322" si="65">CT259*30*3</f>
        <v>270</v>
      </c>
      <c r="CV259" s="5">
        <f t="shared" ref="CV259:CV322" si="66">CJ259-CU259</f>
        <v>-69.97</v>
      </c>
      <c r="CW259" s="5" t="str">
        <f t="shared" ref="CW259:CW322" si="67">IF(CV259&gt;0, "!","")</f>
        <v/>
      </c>
      <c r="DQ259" s="1">
        <v>1</v>
      </c>
      <c r="DT259" s="1">
        <v>4</v>
      </c>
      <c r="GV259" s="1" t="s">
        <v>1247</v>
      </c>
    </row>
    <row r="260" spans="1:204">
      <c r="A260" s="5">
        <v>100090000000</v>
      </c>
      <c r="B260" s="1">
        <v>1</v>
      </c>
      <c r="C260" s="1">
        <v>1</v>
      </c>
      <c r="D260" s="1">
        <v>1</v>
      </c>
      <c r="E260" s="1" t="s">
        <v>1248</v>
      </c>
      <c r="F260" s="1" t="s">
        <v>1249</v>
      </c>
      <c r="J260" s="1">
        <v>2</v>
      </c>
      <c r="K260" s="2">
        <v>43142</v>
      </c>
      <c r="O260" s="1" t="s">
        <v>221</v>
      </c>
      <c r="P260" s="1" t="s">
        <v>513</v>
      </c>
      <c r="Q260" s="1" t="s">
        <v>1250</v>
      </c>
      <c r="W260" s="1" t="s">
        <v>319</v>
      </c>
      <c r="X260" s="1" t="s">
        <v>525</v>
      </c>
      <c r="Y260" s="1">
        <v>15</v>
      </c>
      <c r="AJ260" s="1">
        <v>1</v>
      </c>
      <c r="AL260" s="1">
        <v>2</v>
      </c>
      <c r="AQ260" s="1">
        <v>3</v>
      </c>
      <c r="AR260" s="1">
        <v>1</v>
      </c>
      <c r="AU260" s="1">
        <v>29800000</v>
      </c>
      <c r="AW260" s="1">
        <v>375000</v>
      </c>
      <c r="AX260" s="1">
        <v>114000</v>
      </c>
      <c r="AZ260" s="1">
        <v>2</v>
      </c>
      <c r="BA260" s="1">
        <v>263.11</v>
      </c>
      <c r="CB260" s="1">
        <v>1</v>
      </c>
      <c r="CD260" s="1">
        <v>1</v>
      </c>
      <c r="CH260" s="1">
        <v>60</v>
      </c>
      <c r="CI260" s="1">
        <v>200</v>
      </c>
      <c r="CJ260" s="10">
        <f t="shared" si="55"/>
        <v>526.22</v>
      </c>
      <c r="CK260" s="10">
        <f t="shared" si="56"/>
        <v>17.540666666666667</v>
      </c>
      <c r="CL260" s="1">
        <f t="shared" si="57"/>
        <v>18</v>
      </c>
      <c r="CM260" s="1">
        <v>5</v>
      </c>
      <c r="CN260" s="1">
        <f t="shared" si="58"/>
        <v>1080</v>
      </c>
      <c r="CO260" s="11">
        <f t="shared" si="59"/>
        <v>159.46060606060607</v>
      </c>
      <c r="CP260" s="11">
        <f t="shared" si="60"/>
        <v>7654.1090909090908</v>
      </c>
      <c r="CQ260" s="11">
        <f t="shared" si="61"/>
        <v>10634.109090909091</v>
      </c>
      <c r="CR260" s="9">
        <f t="shared" si="62"/>
        <v>0.10155998878394737</v>
      </c>
      <c r="CS260" s="12">
        <f t="shared" si="63"/>
        <v>157.86600000000001</v>
      </c>
      <c r="CT260" s="12">
        <f t="shared" si="64"/>
        <v>5</v>
      </c>
      <c r="CU260" s="5">
        <f t="shared" si="65"/>
        <v>450</v>
      </c>
      <c r="CV260" s="5">
        <f t="shared" si="66"/>
        <v>76.220000000000027</v>
      </c>
      <c r="CW260" s="5" t="str">
        <f t="shared" si="67"/>
        <v>!</v>
      </c>
      <c r="DP260" s="1">
        <v>1</v>
      </c>
    </row>
    <row r="261" spans="1:204">
      <c r="A261" s="5">
        <v>100090000000</v>
      </c>
      <c r="B261" s="1">
        <v>1</v>
      </c>
      <c r="C261" s="1">
        <v>1</v>
      </c>
      <c r="D261" s="1">
        <v>1</v>
      </c>
      <c r="E261" s="1" t="s">
        <v>1251</v>
      </c>
      <c r="F261" s="1" t="s">
        <v>1252</v>
      </c>
      <c r="J261" s="1">
        <v>2</v>
      </c>
      <c r="K261" s="2">
        <v>43142</v>
      </c>
      <c r="O261" s="1" t="s">
        <v>221</v>
      </c>
      <c r="P261" s="1" t="s">
        <v>513</v>
      </c>
      <c r="Q261" s="1" t="s">
        <v>1253</v>
      </c>
      <c r="W261" s="1" t="s">
        <v>319</v>
      </c>
      <c r="X261" s="1" t="s">
        <v>525</v>
      </c>
      <c r="AA261" s="1">
        <v>20</v>
      </c>
      <c r="AD261" s="1">
        <v>4</v>
      </c>
      <c r="AJ261" s="1">
        <v>1</v>
      </c>
      <c r="AL261" s="1">
        <v>2</v>
      </c>
      <c r="AQ261" s="1">
        <v>1</v>
      </c>
      <c r="AU261" s="1">
        <v>18800000</v>
      </c>
      <c r="AW261" s="1">
        <v>324000</v>
      </c>
      <c r="AX261" s="1">
        <v>98000</v>
      </c>
      <c r="BA261" s="1">
        <v>192.07</v>
      </c>
      <c r="CB261" s="1">
        <v>1</v>
      </c>
      <c r="CD261" s="1">
        <v>2</v>
      </c>
      <c r="CH261" s="1">
        <v>50</v>
      </c>
      <c r="CI261" s="1">
        <v>100</v>
      </c>
      <c r="CJ261" s="10">
        <f t="shared" si="55"/>
        <v>192.07</v>
      </c>
      <c r="CK261" s="10">
        <f t="shared" si="56"/>
        <v>6.402333333333333</v>
      </c>
      <c r="CL261" s="1">
        <f t="shared" si="57"/>
        <v>6</v>
      </c>
      <c r="CM261" s="1">
        <v>5</v>
      </c>
      <c r="CN261" s="1">
        <f t="shared" si="58"/>
        <v>360</v>
      </c>
      <c r="CO261" s="11">
        <f t="shared" si="59"/>
        <v>58.203030303030303</v>
      </c>
      <c r="CP261" s="11">
        <f t="shared" si="60"/>
        <v>2793.7454545454543</v>
      </c>
      <c r="CQ261" s="11">
        <f t="shared" si="61"/>
        <v>4673.7454545454548</v>
      </c>
      <c r="CR261" s="9">
        <f t="shared" si="62"/>
        <v>7.7026017677082032E-2</v>
      </c>
      <c r="CS261" s="12">
        <f t="shared" si="63"/>
        <v>96.034999999999997</v>
      </c>
      <c r="CT261" s="12">
        <f t="shared" si="64"/>
        <v>3</v>
      </c>
      <c r="CU261" s="5">
        <f t="shared" si="65"/>
        <v>270</v>
      </c>
      <c r="CV261" s="5">
        <f t="shared" si="66"/>
        <v>-77.930000000000007</v>
      </c>
      <c r="CW261" s="5" t="str">
        <f t="shared" si="67"/>
        <v/>
      </c>
      <c r="CZ261" s="1">
        <v>1</v>
      </c>
      <c r="DP261" s="1">
        <v>1</v>
      </c>
    </row>
    <row r="262" spans="1:204">
      <c r="A262" s="5">
        <v>100090000000</v>
      </c>
      <c r="B262" s="1">
        <v>1</v>
      </c>
      <c r="C262" s="1">
        <v>1</v>
      </c>
      <c r="D262" s="1">
        <v>1</v>
      </c>
      <c r="E262" s="1" t="s">
        <v>1254</v>
      </c>
      <c r="F262" s="1" t="s">
        <v>1255</v>
      </c>
      <c r="J262" s="1">
        <v>2</v>
      </c>
      <c r="K262" s="2">
        <v>43142</v>
      </c>
      <c r="O262" s="1" t="s">
        <v>221</v>
      </c>
      <c r="P262" s="1" t="s">
        <v>255</v>
      </c>
      <c r="Q262" s="1" t="s">
        <v>256</v>
      </c>
      <c r="W262" s="1" t="s">
        <v>257</v>
      </c>
      <c r="X262" s="1" t="s">
        <v>258</v>
      </c>
      <c r="Y262" s="1">
        <v>19</v>
      </c>
      <c r="AA262" s="1">
        <v>11</v>
      </c>
      <c r="AB262" s="1" t="s">
        <v>1256</v>
      </c>
      <c r="AC262" s="1" t="s">
        <v>259</v>
      </c>
      <c r="AD262" s="1">
        <v>1</v>
      </c>
      <c r="AE262" s="1">
        <v>30</v>
      </c>
      <c r="AJ262" s="1">
        <v>1</v>
      </c>
      <c r="AL262" s="1">
        <v>2</v>
      </c>
      <c r="AQ262" s="1">
        <v>3</v>
      </c>
      <c r="AR262" s="1">
        <v>1</v>
      </c>
      <c r="AU262" s="1">
        <v>41500000</v>
      </c>
      <c r="AW262" s="1">
        <v>702000</v>
      </c>
      <c r="AX262" s="1">
        <v>213000</v>
      </c>
      <c r="AZ262" s="1">
        <v>1</v>
      </c>
      <c r="BA262" s="1">
        <v>195.51</v>
      </c>
      <c r="CA262" s="1">
        <v>3</v>
      </c>
      <c r="CB262" s="1">
        <v>1</v>
      </c>
      <c r="CC262" s="1">
        <v>1</v>
      </c>
      <c r="CD262" s="1">
        <v>1</v>
      </c>
      <c r="CE262" s="1">
        <v>1</v>
      </c>
      <c r="CG262" s="1">
        <v>1</v>
      </c>
      <c r="CH262" s="1">
        <v>40</v>
      </c>
      <c r="CI262" s="1">
        <v>80</v>
      </c>
      <c r="CJ262" s="10">
        <f t="shared" si="55"/>
        <v>156.40800000000002</v>
      </c>
      <c r="CK262" s="10">
        <f t="shared" si="56"/>
        <v>5.2136000000000005</v>
      </c>
      <c r="CL262" s="1">
        <f t="shared" si="57"/>
        <v>5</v>
      </c>
      <c r="CM262" s="1">
        <v>5</v>
      </c>
      <c r="CN262" s="1">
        <f t="shared" si="58"/>
        <v>300</v>
      </c>
      <c r="CO262" s="11">
        <f t="shared" si="59"/>
        <v>47.396363636363645</v>
      </c>
      <c r="CP262" s="11">
        <f t="shared" si="60"/>
        <v>2275.025454545455</v>
      </c>
      <c r="CQ262" s="11">
        <f t="shared" si="61"/>
        <v>6425.0254545454554</v>
      </c>
      <c r="CR262" s="9">
        <f t="shared" si="62"/>
        <v>4.6692422017995533E-2</v>
      </c>
      <c r="CS262" s="12">
        <f t="shared" si="63"/>
        <v>78.204000000000008</v>
      </c>
      <c r="CT262" s="12">
        <f t="shared" si="64"/>
        <v>2</v>
      </c>
      <c r="CU262" s="5">
        <f t="shared" si="65"/>
        <v>180</v>
      </c>
      <c r="CV262" s="5">
        <f t="shared" si="66"/>
        <v>-23.591999999999985</v>
      </c>
      <c r="CW262" s="5" t="str">
        <f t="shared" si="67"/>
        <v/>
      </c>
      <c r="DA262" s="1">
        <v>2</v>
      </c>
      <c r="DP262" s="1">
        <v>1</v>
      </c>
      <c r="DQ262" s="1">
        <v>1</v>
      </c>
      <c r="DR262" s="1">
        <v>13</v>
      </c>
      <c r="DT262" s="1">
        <v>8</v>
      </c>
      <c r="DU262" s="1">
        <v>11</v>
      </c>
      <c r="EK262" s="1">
        <v>1</v>
      </c>
    </row>
    <row r="263" spans="1:204">
      <c r="A263" s="5">
        <v>100090000000</v>
      </c>
      <c r="B263" s="1">
        <v>1</v>
      </c>
      <c r="C263" s="1">
        <v>1</v>
      </c>
      <c r="D263" s="1">
        <v>1</v>
      </c>
      <c r="E263" s="1" t="s">
        <v>1257</v>
      </c>
      <c r="F263" s="1" t="s">
        <v>1258</v>
      </c>
      <c r="J263" s="1">
        <v>2</v>
      </c>
      <c r="K263" s="2">
        <v>43142</v>
      </c>
      <c r="L263" s="2">
        <v>43142</v>
      </c>
      <c r="O263" s="1" t="s">
        <v>221</v>
      </c>
      <c r="P263" s="1" t="s">
        <v>270</v>
      </c>
      <c r="Q263" s="1" t="s">
        <v>1259</v>
      </c>
      <c r="W263" s="1" t="s">
        <v>457</v>
      </c>
      <c r="X263" s="1" t="s">
        <v>852</v>
      </c>
      <c r="Y263" s="1">
        <v>20</v>
      </c>
      <c r="AJ263" s="1">
        <v>1</v>
      </c>
      <c r="AL263" s="1">
        <v>1</v>
      </c>
      <c r="AQ263" s="1">
        <v>1</v>
      </c>
      <c r="AR263" s="1">
        <v>2</v>
      </c>
      <c r="AU263" s="1">
        <v>39800000</v>
      </c>
      <c r="AW263" s="1">
        <v>605000</v>
      </c>
      <c r="AX263" s="1">
        <v>183000</v>
      </c>
      <c r="AZ263" s="1">
        <v>1</v>
      </c>
      <c r="BA263" s="1">
        <v>217.73</v>
      </c>
      <c r="CB263" s="1">
        <v>1</v>
      </c>
      <c r="CC263" s="1">
        <v>1</v>
      </c>
      <c r="CD263" s="1">
        <v>1</v>
      </c>
      <c r="CE263" s="1">
        <v>1</v>
      </c>
      <c r="CG263" s="1">
        <v>1</v>
      </c>
      <c r="CH263" s="1">
        <v>40</v>
      </c>
      <c r="CI263" s="1">
        <v>80</v>
      </c>
      <c r="CJ263" s="10">
        <f t="shared" si="55"/>
        <v>174.184</v>
      </c>
      <c r="CK263" s="10">
        <f t="shared" si="56"/>
        <v>5.8061333333333334</v>
      </c>
      <c r="CL263" s="1">
        <f t="shared" si="57"/>
        <v>6</v>
      </c>
      <c r="CM263" s="1">
        <v>5</v>
      </c>
      <c r="CN263" s="1">
        <f t="shared" si="58"/>
        <v>360</v>
      </c>
      <c r="CO263" s="11">
        <f t="shared" si="59"/>
        <v>52.783030303030309</v>
      </c>
      <c r="CP263" s="11">
        <f t="shared" si="60"/>
        <v>2533.5854545454545</v>
      </c>
      <c r="CQ263" s="11">
        <f t="shared" si="61"/>
        <v>6513.5854545454549</v>
      </c>
      <c r="CR263" s="9">
        <f t="shared" si="62"/>
        <v>5.5269099102519148E-2</v>
      </c>
      <c r="CS263" s="12">
        <f t="shared" si="63"/>
        <v>87.091999999999999</v>
      </c>
      <c r="CT263" s="12">
        <f t="shared" si="64"/>
        <v>2</v>
      </c>
      <c r="CU263" s="5">
        <f t="shared" si="65"/>
        <v>180</v>
      </c>
      <c r="CV263" s="5">
        <f t="shared" si="66"/>
        <v>-5.8160000000000025</v>
      </c>
      <c r="CW263" s="5" t="str">
        <f t="shared" si="67"/>
        <v/>
      </c>
      <c r="CZ263" s="1">
        <v>1</v>
      </c>
      <c r="DA263" s="1">
        <v>2</v>
      </c>
      <c r="DP263" s="1">
        <v>2</v>
      </c>
    </row>
    <row r="264" spans="1:204">
      <c r="A264" s="5">
        <v>100090000000</v>
      </c>
      <c r="B264" s="1">
        <v>1</v>
      </c>
      <c r="C264" s="1">
        <v>1</v>
      </c>
      <c r="D264" s="1">
        <v>1</v>
      </c>
      <c r="E264" s="1" t="s">
        <v>761</v>
      </c>
      <c r="F264" s="1" t="s">
        <v>762</v>
      </c>
      <c r="G264" s="1" t="s">
        <v>763</v>
      </c>
      <c r="H264" s="1" t="s">
        <v>762</v>
      </c>
      <c r="J264" s="1">
        <v>2</v>
      </c>
      <c r="K264" s="2">
        <v>43142</v>
      </c>
      <c r="O264" s="1" t="s">
        <v>221</v>
      </c>
      <c r="P264" s="1" t="s">
        <v>513</v>
      </c>
      <c r="Q264" s="1" t="s">
        <v>216</v>
      </c>
      <c r="W264" s="1" t="s">
        <v>319</v>
      </c>
      <c r="X264" s="1" t="s">
        <v>349</v>
      </c>
      <c r="Y264" s="1">
        <v>20</v>
      </c>
      <c r="Z264" s="1">
        <v>1600</v>
      </c>
      <c r="AJ264" s="1">
        <v>1</v>
      </c>
      <c r="AL264" s="1">
        <v>2</v>
      </c>
      <c r="AQ264" s="1">
        <v>3</v>
      </c>
      <c r="AR264" s="1">
        <v>1</v>
      </c>
      <c r="AU264" s="1">
        <v>35800000</v>
      </c>
      <c r="AW264" s="1">
        <v>839000</v>
      </c>
      <c r="AX264" s="1">
        <v>254000</v>
      </c>
      <c r="AZ264" s="1">
        <v>2</v>
      </c>
      <c r="BA264" s="1">
        <v>141.09</v>
      </c>
      <c r="CA264" s="1">
        <v>3</v>
      </c>
      <c r="CB264" s="1">
        <v>1</v>
      </c>
      <c r="CD264" s="1">
        <v>1</v>
      </c>
      <c r="CE264" s="1">
        <v>1</v>
      </c>
      <c r="CH264" s="1">
        <v>60</v>
      </c>
      <c r="CI264" s="1">
        <v>150</v>
      </c>
      <c r="CJ264" s="10">
        <f t="shared" si="55"/>
        <v>211.63499999999999</v>
      </c>
      <c r="CK264" s="10">
        <f t="shared" si="56"/>
        <v>7.0545</v>
      </c>
      <c r="CL264" s="1">
        <f t="shared" si="57"/>
        <v>7</v>
      </c>
      <c r="CM264" s="1">
        <v>5</v>
      </c>
      <c r="CN264" s="1">
        <f t="shared" si="58"/>
        <v>420</v>
      </c>
      <c r="CO264" s="11">
        <f t="shared" si="59"/>
        <v>64.131818181818176</v>
      </c>
      <c r="CP264" s="11">
        <f t="shared" si="60"/>
        <v>3078.3272727272724</v>
      </c>
      <c r="CQ264" s="11">
        <f t="shared" si="61"/>
        <v>6658.3272727272724</v>
      </c>
      <c r="CR264" s="9">
        <f t="shared" si="62"/>
        <v>6.3078905976931152E-2</v>
      </c>
      <c r="CS264" s="12">
        <f t="shared" si="63"/>
        <v>84.653999999999996</v>
      </c>
      <c r="CT264" s="12">
        <f t="shared" si="64"/>
        <v>2</v>
      </c>
      <c r="CU264" s="5">
        <f t="shared" si="65"/>
        <v>180</v>
      </c>
      <c r="CV264" s="5">
        <f t="shared" si="66"/>
        <v>31.634999999999991</v>
      </c>
      <c r="CW264" s="5" t="str">
        <f t="shared" si="67"/>
        <v>!</v>
      </c>
      <c r="DA264" s="1">
        <v>2</v>
      </c>
      <c r="DP264" s="1">
        <v>1</v>
      </c>
      <c r="DR264" s="1">
        <v>6.1</v>
      </c>
      <c r="DT264" s="1">
        <v>6</v>
      </c>
      <c r="DU264" s="1">
        <v>4</v>
      </c>
      <c r="DZ264" s="1">
        <v>0</v>
      </c>
      <c r="EE264" s="1">
        <v>0</v>
      </c>
      <c r="EJ264" s="1">
        <v>0</v>
      </c>
      <c r="EK264" s="1">
        <v>1</v>
      </c>
    </row>
    <row r="265" spans="1:204">
      <c r="A265" s="5">
        <v>100090000000</v>
      </c>
      <c r="B265" s="1">
        <v>1</v>
      </c>
      <c r="C265" s="1">
        <v>1</v>
      </c>
      <c r="D265" s="1">
        <v>1</v>
      </c>
      <c r="E265" s="1" t="s">
        <v>1260</v>
      </c>
      <c r="F265" s="1" t="s">
        <v>1261</v>
      </c>
      <c r="G265" s="1" t="s">
        <v>1262</v>
      </c>
      <c r="H265" s="1" t="s">
        <v>1261</v>
      </c>
      <c r="J265" s="1">
        <v>2</v>
      </c>
      <c r="K265" s="2">
        <v>43142</v>
      </c>
      <c r="L265" s="2">
        <v>43143</v>
      </c>
      <c r="O265" s="1" t="s">
        <v>221</v>
      </c>
      <c r="P265" s="1" t="s">
        <v>1119</v>
      </c>
      <c r="Q265" s="1" t="s">
        <v>1191</v>
      </c>
      <c r="W265" s="1" t="s">
        <v>430</v>
      </c>
      <c r="X265" s="1" t="s">
        <v>1121</v>
      </c>
      <c r="Y265" s="1">
        <v>19</v>
      </c>
      <c r="Z265" s="1">
        <v>1520</v>
      </c>
      <c r="AJ265" s="1">
        <v>2</v>
      </c>
      <c r="AL265" s="1">
        <v>2</v>
      </c>
      <c r="AQ265" s="1">
        <v>3</v>
      </c>
      <c r="AR265" s="1">
        <v>1</v>
      </c>
      <c r="AU265" s="1">
        <v>20800000</v>
      </c>
      <c r="AW265" s="1">
        <v>608000</v>
      </c>
      <c r="AX265" s="1">
        <v>184000</v>
      </c>
      <c r="AZ265" s="1">
        <v>1</v>
      </c>
      <c r="BA265" s="1">
        <v>113.27</v>
      </c>
      <c r="BG265" s="1">
        <v>2</v>
      </c>
      <c r="BT265" s="1">
        <v>2</v>
      </c>
      <c r="CA265" s="1">
        <v>3</v>
      </c>
      <c r="CB265" s="1">
        <v>1</v>
      </c>
      <c r="CD265" s="1">
        <v>1</v>
      </c>
      <c r="CE265" s="1">
        <v>1</v>
      </c>
      <c r="CG265" s="1">
        <v>1</v>
      </c>
      <c r="CH265" s="1">
        <v>50</v>
      </c>
      <c r="CI265" s="1">
        <v>100</v>
      </c>
      <c r="CJ265" s="10">
        <f t="shared" si="55"/>
        <v>113.27</v>
      </c>
      <c r="CK265" s="10">
        <f t="shared" si="56"/>
        <v>3.7756666666666665</v>
      </c>
      <c r="CL265" s="1">
        <f t="shared" si="57"/>
        <v>4</v>
      </c>
      <c r="CM265" s="1">
        <v>5</v>
      </c>
      <c r="CN265" s="1">
        <f t="shared" si="58"/>
        <v>240</v>
      </c>
      <c r="CO265" s="11">
        <f t="shared" si="59"/>
        <v>34.324242424242428</v>
      </c>
      <c r="CP265" s="11">
        <f t="shared" si="60"/>
        <v>1647.5636363636363</v>
      </c>
      <c r="CQ265" s="11">
        <f t="shared" si="61"/>
        <v>3727.5636363636363</v>
      </c>
      <c r="CR265" s="9">
        <f t="shared" si="62"/>
        <v>6.4385218714636913E-2</v>
      </c>
      <c r="CS265" s="12">
        <f t="shared" si="63"/>
        <v>56.634999999999998</v>
      </c>
      <c r="CT265" s="12">
        <f t="shared" si="64"/>
        <v>1</v>
      </c>
      <c r="CU265" s="5">
        <f t="shared" si="65"/>
        <v>90</v>
      </c>
      <c r="CV265" s="5">
        <f t="shared" si="66"/>
        <v>23.269999999999996</v>
      </c>
      <c r="CW265" s="5" t="str">
        <f t="shared" si="67"/>
        <v>!</v>
      </c>
      <c r="DA265" s="1">
        <v>2</v>
      </c>
      <c r="DP265" s="1">
        <v>1</v>
      </c>
      <c r="DQ265" s="1">
        <v>1</v>
      </c>
      <c r="DR265" s="1">
        <v>6.9</v>
      </c>
      <c r="DS265" s="1">
        <v>2</v>
      </c>
      <c r="DT265" s="1">
        <v>2</v>
      </c>
      <c r="DU265" s="1">
        <v>4.5</v>
      </c>
      <c r="DZ265" s="1">
        <v>0</v>
      </c>
      <c r="EE265" s="1">
        <v>0</v>
      </c>
      <c r="EJ265" s="1">
        <v>0</v>
      </c>
      <c r="EK265" s="1">
        <v>1</v>
      </c>
      <c r="GQ265" s="1" t="s">
        <v>1263</v>
      </c>
      <c r="GR265" s="1">
        <v>360</v>
      </c>
      <c r="GS265" s="1">
        <v>5</v>
      </c>
      <c r="GT265" s="1">
        <v>1</v>
      </c>
    </row>
    <row r="266" spans="1:204">
      <c r="A266" s="5">
        <v>100090000000</v>
      </c>
      <c r="B266" s="1">
        <v>1</v>
      </c>
      <c r="C266" s="1">
        <v>1</v>
      </c>
      <c r="D266" s="1">
        <v>1</v>
      </c>
      <c r="E266" s="1" t="s">
        <v>1264</v>
      </c>
      <c r="F266" s="1" t="s">
        <v>1265</v>
      </c>
      <c r="G266" s="1" t="s">
        <v>1266</v>
      </c>
      <c r="H266" s="1" t="s">
        <v>1265</v>
      </c>
      <c r="J266" s="1">
        <v>2</v>
      </c>
      <c r="K266" s="2">
        <v>43142</v>
      </c>
      <c r="O266" s="1" t="s">
        <v>221</v>
      </c>
      <c r="P266" s="1" t="s">
        <v>1119</v>
      </c>
      <c r="Q266" s="1" t="s">
        <v>1191</v>
      </c>
      <c r="W266" s="1" t="s">
        <v>430</v>
      </c>
      <c r="X266" s="1" t="s">
        <v>1121</v>
      </c>
      <c r="Y266" s="1">
        <v>20</v>
      </c>
      <c r="Z266" s="1">
        <v>1600</v>
      </c>
      <c r="AJ266" s="1">
        <v>1</v>
      </c>
      <c r="AL266" s="1">
        <v>2</v>
      </c>
      <c r="AQ266" s="1">
        <v>3</v>
      </c>
      <c r="AR266" s="1">
        <v>1</v>
      </c>
      <c r="AU266" s="1">
        <v>29800000</v>
      </c>
      <c r="AW266" s="1">
        <v>496000</v>
      </c>
      <c r="AX266" s="1">
        <v>150000</v>
      </c>
      <c r="AZ266" s="1">
        <v>1</v>
      </c>
      <c r="BA266" s="1">
        <v>198.76</v>
      </c>
      <c r="BG266" s="1">
        <v>2</v>
      </c>
      <c r="BT266" s="1">
        <v>2</v>
      </c>
      <c r="CA266" s="1">
        <v>3</v>
      </c>
      <c r="CB266" s="1">
        <v>1</v>
      </c>
      <c r="CD266" s="1">
        <v>1</v>
      </c>
      <c r="CE266" s="1">
        <v>1</v>
      </c>
      <c r="CH266" s="1">
        <v>50</v>
      </c>
      <c r="CI266" s="1">
        <v>80</v>
      </c>
      <c r="CJ266" s="10">
        <f t="shared" si="55"/>
        <v>159.00800000000001</v>
      </c>
      <c r="CK266" s="10">
        <f t="shared" si="56"/>
        <v>5.3002666666666673</v>
      </c>
      <c r="CL266" s="1">
        <f t="shared" si="57"/>
        <v>5</v>
      </c>
      <c r="CM266" s="1">
        <v>5</v>
      </c>
      <c r="CN266" s="1">
        <f t="shared" si="58"/>
        <v>300</v>
      </c>
      <c r="CO266" s="11">
        <f t="shared" si="59"/>
        <v>48.184242424242427</v>
      </c>
      <c r="CP266" s="11">
        <f t="shared" si="60"/>
        <v>2312.8436363636365</v>
      </c>
      <c r="CQ266" s="11">
        <f t="shared" si="61"/>
        <v>5292.8436363636365</v>
      </c>
      <c r="CR266" s="9">
        <f t="shared" si="62"/>
        <v>5.6680306582060719E-2</v>
      </c>
      <c r="CS266" s="12">
        <f t="shared" si="63"/>
        <v>99.38</v>
      </c>
      <c r="CT266" s="12">
        <f t="shared" si="64"/>
        <v>3</v>
      </c>
      <c r="CU266" s="5">
        <f t="shared" si="65"/>
        <v>270</v>
      </c>
      <c r="CV266" s="5">
        <f t="shared" si="66"/>
        <v>-110.99199999999999</v>
      </c>
      <c r="CW266" s="5" t="str">
        <f t="shared" si="67"/>
        <v/>
      </c>
      <c r="CZ266" s="1">
        <v>2</v>
      </c>
      <c r="DA266" s="1">
        <v>2</v>
      </c>
      <c r="DP266" s="1">
        <v>2</v>
      </c>
      <c r="DQ266" s="1">
        <v>1</v>
      </c>
      <c r="DR266" s="1">
        <v>12.4</v>
      </c>
      <c r="DS266" s="1">
        <v>2</v>
      </c>
      <c r="DT266" s="1">
        <v>3</v>
      </c>
      <c r="DU266" s="1">
        <v>4.5</v>
      </c>
      <c r="DV266" s="1">
        <v>1</v>
      </c>
      <c r="DW266" s="1">
        <v>14.5</v>
      </c>
      <c r="DX266" s="1">
        <v>2</v>
      </c>
      <c r="DY266" s="1">
        <v>5</v>
      </c>
      <c r="DZ266" s="1">
        <v>4</v>
      </c>
      <c r="EE266" s="1">
        <v>0</v>
      </c>
      <c r="EJ266" s="1">
        <v>0</v>
      </c>
      <c r="EK266" s="1">
        <v>1</v>
      </c>
      <c r="GV266" s="1" t="s">
        <v>1267</v>
      </c>
    </row>
    <row r="267" spans="1:204">
      <c r="A267" s="5">
        <v>100090000000</v>
      </c>
      <c r="B267" s="1">
        <v>1</v>
      </c>
      <c r="C267" s="1">
        <v>1</v>
      </c>
      <c r="D267" s="1">
        <v>1</v>
      </c>
      <c r="E267" s="1" t="s">
        <v>1268</v>
      </c>
      <c r="F267" s="1" t="s">
        <v>1269</v>
      </c>
      <c r="G267" s="1" t="s">
        <v>1270</v>
      </c>
      <c r="H267" s="1" t="s">
        <v>1269</v>
      </c>
      <c r="J267" s="1">
        <v>2</v>
      </c>
      <c r="K267" s="2">
        <v>43142</v>
      </c>
      <c r="L267" s="2">
        <v>43143</v>
      </c>
      <c r="O267" s="1" t="s">
        <v>221</v>
      </c>
      <c r="P267" s="1" t="s">
        <v>302</v>
      </c>
      <c r="Q267" s="1" t="s">
        <v>1271</v>
      </c>
      <c r="W267" s="1" t="s">
        <v>304</v>
      </c>
      <c r="X267" s="1" t="s">
        <v>1170</v>
      </c>
      <c r="Y267" s="1">
        <v>11</v>
      </c>
      <c r="Z267" s="1">
        <v>880</v>
      </c>
      <c r="AJ267" s="1">
        <v>1</v>
      </c>
      <c r="AL267" s="1">
        <v>1</v>
      </c>
      <c r="AQ267" s="1">
        <v>3</v>
      </c>
      <c r="AR267" s="1">
        <v>1</v>
      </c>
      <c r="AU267" s="1">
        <v>59800000</v>
      </c>
      <c r="AW267" s="1">
        <v>1977000</v>
      </c>
      <c r="AX267" s="1">
        <v>598000</v>
      </c>
      <c r="AZ267" s="1">
        <v>2</v>
      </c>
      <c r="BA267" s="1">
        <v>100.01</v>
      </c>
      <c r="BG267" s="1">
        <v>2</v>
      </c>
      <c r="CA267" s="1">
        <v>3</v>
      </c>
      <c r="CB267" s="1">
        <v>1</v>
      </c>
      <c r="CD267" s="1">
        <v>1</v>
      </c>
      <c r="CE267" s="1">
        <v>1</v>
      </c>
      <c r="CH267" s="1">
        <v>60</v>
      </c>
      <c r="CI267" s="1">
        <v>100</v>
      </c>
      <c r="CJ267" s="10">
        <f t="shared" si="55"/>
        <v>100.01</v>
      </c>
      <c r="CK267" s="10">
        <f t="shared" si="56"/>
        <v>3.3336666666666668</v>
      </c>
      <c r="CL267" s="1">
        <f t="shared" si="57"/>
        <v>3</v>
      </c>
      <c r="CM267" s="1">
        <v>5</v>
      </c>
      <c r="CN267" s="1">
        <f t="shared" si="58"/>
        <v>180</v>
      </c>
      <c r="CO267" s="11">
        <f t="shared" si="59"/>
        <v>30.306060606060608</v>
      </c>
      <c r="CP267" s="11">
        <f t="shared" si="60"/>
        <v>1454.6909090909091</v>
      </c>
      <c r="CQ267" s="11">
        <f t="shared" si="61"/>
        <v>7434.6909090909094</v>
      </c>
      <c r="CR267" s="9">
        <f t="shared" si="62"/>
        <v>2.4210824928834848E-2</v>
      </c>
      <c r="CS267" s="12">
        <f t="shared" si="63"/>
        <v>60.006</v>
      </c>
      <c r="CT267" s="12">
        <f t="shared" si="64"/>
        <v>2</v>
      </c>
      <c r="CU267" s="5">
        <f t="shared" si="65"/>
        <v>180</v>
      </c>
      <c r="CV267" s="5">
        <f t="shared" si="66"/>
        <v>-79.989999999999995</v>
      </c>
      <c r="CW267" s="5" t="str">
        <f t="shared" si="67"/>
        <v/>
      </c>
      <c r="CZ267" s="1">
        <v>1</v>
      </c>
      <c r="DA267" s="1">
        <v>2</v>
      </c>
      <c r="DP267" s="1">
        <v>1</v>
      </c>
      <c r="DQ267" s="1">
        <v>1</v>
      </c>
      <c r="DR267" s="1">
        <v>6.6</v>
      </c>
      <c r="DS267" s="1">
        <v>2</v>
      </c>
      <c r="DT267" s="1">
        <v>8</v>
      </c>
      <c r="DU267" s="1">
        <v>5.4</v>
      </c>
      <c r="DZ267" s="1">
        <v>0</v>
      </c>
      <c r="EE267" s="1">
        <v>0</v>
      </c>
      <c r="EJ267" s="1">
        <v>0</v>
      </c>
    </row>
    <row r="268" spans="1:204">
      <c r="A268" s="5">
        <v>100090000000</v>
      </c>
      <c r="B268" s="1">
        <v>1</v>
      </c>
      <c r="C268" s="1">
        <v>1</v>
      </c>
      <c r="D268" s="1">
        <v>1</v>
      </c>
      <c r="E268" s="1" t="s">
        <v>1268</v>
      </c>
      <c r="F268" s="1" t="s">
        <v>1269</v>
      </c>
      <c r="G268" s="1" t="s">
        <v>1270</v>
      </c>
      <c r="H268" s="1" t="s">
        <v>1269</v>
      </c>
      <c r="J268" s="1">
        <v>2</v>
      </c>
      <c r="K268" s="2">
        <v>43142</v>
      </c>
      <c r="L268" s="2">
        <v>43143</v>
      </c>
      <c r="O268" s="1" t="s">
        <v>221</v>
      </c>
      <c r="P268" s="1" t="s">
        <v>302</v>
      </c>
      <c r="Q268" s="1" t="s">
        <v>1271</v>
      </c>
      <c r="W268" s="1" t="s">
        <v>304</v>
      </c>
      <c r="X268" s="1" t="s">
        <v>1170</v>
      </c>
      <c r="Y268" s="1">
        <v>11</v>
      </c>
      <c r="Z268" s="1">
        <v>880</v>
      </c>
      <c r="AJ268" s="1">
        <v>1</v>
      </c>
      <c r="AL268" s="1">
        <v>1</v>
      </c>
      <c r="AQ268" s="1">
        <v>3</v>
      </c>
      <c r="AR268" s="1">
        <v>1</v>
      </c>
      <c r="AU268" s="1">
        <v>54800000</v>
      </c>
      <c r="AW268" s="1">
        <v>1805000</v>
      </c>
      <c r="AX268" s="1">
        <v>546000</v>
      </c>
      <c r="AZ268" s="1">
        <v>2</v>
      </c>
      <c r="BA268" s="1">
        <v>100.38</v>
      </c>
      <c r="BG268" s="1">
        <v>2</v>
      </c>
      <c r="CA268" s="1">
        <v>3</v>
      </c>
      <c r="CB268" s="1">
        <v>1</v>
      </c>
      <c r="CD268" s="1">
        <v>1</v>
      </c>
      <c r="CE268" s="1">
        <v>1</v>
      </c>
      <c r="CH268" s="1">
        <v>60</v>
      </c>
      <c r="CI268" s="1">
        <v>100</v>
      </c>
      <c r="CJ268" s="10">
        <f t="shared" si="55"/>
        <v>100.38</v>
      </c>
      <c r="CK268" s="10">
        <f t="shared" si="56"/>
        <v>3.3459999999999996</v>
      </c>
      <c r="CL268" s="1">
        <f t="shared" si="57"/>
        <v>3</v>
      </c>
      <c r="CM268" s="1">
        <v>5</v>
      </c>
      <c r="CN268" s="1">
        <f t="shared" si="58"/>
        <v>180</v>
      </c>
      <c r="CO268" s="11">
        <f t="shared" si="59"/>
        <v>30.418181818181818</v>
      </c>
      <c r="CP268" s="11">
        <f t="shared" si="60"/>
        <v>1460.0727272727272</v>
      </c>
      <c r="CQ268" s="11">
        <f t="shared" si="61"/>
        <v>6940.0727272727272</v>
      </c>
      <c r="CR268" s="9">
        <f t="shared" si="62"/>
        <v>2.5936327625594703E-2</v>
      </c>
      <c r="CS268" s="12">
        <f t="shared" si="63"/>
        <v>60.227999999999994</v>
      </c>
      <c r="CT268" s="12">
        <f t="shared" si="64"/>
        <v>2</v>
      </c>
      <c r="CU268" s="5">
        <f t="shared" si="65"/>
        <v>180</v>
      </c>
      <c r="CV268" s="5">
        <f t="shared" si="66"/>
        <v>-79.62</v>
      </c>
      <c r="CW268" s="5" t="str">
        <f t="shared" si="67"/>
        <v/>
      </c>
      <c r="CZ268" s="1">
        <v>1</v>
      </c>
      <c r="DA268" s="1">
        <v>2</v>
      </c>
      <c r="DP268" s="1">
        <v>1</v>
      </c>
      <c r="DQ268" s="1">
        <v>1</v>
      </c>
      <c r="DR268" s="1">
        <v>2.7</v>
      </c>
      <c r="DS268" s="1">
        <v>2</v>
      </c>
      <c r="DT268" s="1">
        <v>8</v>
      </c>
      <c r="DU268" s="1">
        <v>5.4</v>
      </c>
      <c r="DZ268" s="1">
        <v>0</v>
      </c>
      <c r="EE268" s="1">
        <v>0</v>
      </c>
      <c r="EJ268" s="1">
        <v>0</v>
      </c>
    </row>
    <row r="269" spans="1:204">
      <c r="A269" s="5">
        <v>100090000000</v>
      </c>
      <c r="B269" s="1">
        <v>1</v>
      </c>
      <c r="C269" s="1">
        <v>1</v>
      </c>
      <c r="D269" s="1">
        <v>1</v>
      </c>
      <c r="E269" s="1" t="s">
        <v>1268</v>
      </c>
      <c r="F269" s="1" t="s">
        <v>1269</v>
      </c>
      <c r="G269" s="1" t="s">
        <v>1270</v>
      </c>
      <c r="H269" s="1" t="s">
        <v>1269</v>
      </c>
      <c r="J269" s="1">
        <v>2</v>
      </c>
      <c r="K269" s="2">
        <v>43142</v>
      </c>
      <c r="L269" s="2">
        <v>43143</v>
      </c>
      <c r="O269" s="1" t="s">
        <v>221</v>
      </c>
      <c r="P269" s="1" t="s">
        <v>302</v>
      </c>
      <c r="Q269" s="1" t="s">
        <v>1271</v>
      </c>
      <c r="W269" s="1" t="s">
        <v>304</v>
      </c>
      <c r="X269" s="1" t="s">
        <v>1170</v>
      </c>
      <c r="Y269" s="1">
        <v>11</v>
      </c>
      <c r="Z269" s="1">
        <v>880</v>
      </c>
      <c r="AJ269" s="1">
        <v>1</v>
      </c>
      <c r="AL269" s="1">
        <v>1</v>
      </c>
      <c r="AQ269" s="1">
        <v>3</v>
      </c>
      <c r="AR269" s="1">
        <v>1</v>
      </c>
      <c r="AU269" s="1">
        <v>52800000</v>
      </c>
      <c r="AW269" s="1">
        <v>1745000</v>
      </c>
      <c r="AX269" s="1">
        <v>528000</v>
      </c>
      <c r="AZ269" s="1">
        <v>2</v>
      </c>
      <c r="BA269" s="1">
        <v>100.03</v>
      </c>
      <c r="BG269" s="1">
        <v>2</v>
      </c>
      <c r="CA269" s="1">
        <v>3</v>
      </c>
      <c r="CB269" s="1">
        <v>1</v>
      </c>
      <c r="CD269" s="1">
        <v>1</v>
      </c>
      <c r="CE269" s="1">
        <v>1</v>
      </c>
      <c r="CH269" s="1">
        <v>60</v>
      </c>
      <c r="CI269" s="1">
        <v>100</v>
      </c>
      <c r="CJ269" s="10">
        <f t="shared" si="55"/>
        <v>100.03</v>
      </c>
      <c r="CK269" s="10">
        <f t="shared" si="56"/>
        <v>3.3343333333333334</v>
      </c>
      <c r="CL269" s="1">
        <f t="shared" si="57"/>
        <v>3</v>
      </c>
      <c r="CM269" s="1">
        <v>5</v>
      </c>
      <c r="CN269" s="1">
        <f t="shared" si="58"/>
        <v>180</v>
      </c>
      <c r="CO269" s="11">
        <f t="shared" si="59"/>
        <v>30.312121212121212</v>
      </c>
      <c r="CP269" s="11">
        <f t="shared" si="60"/>
        <v>1454.9818181818182</v>
      </c>
      <c r="CQ269" s="11">
        <f t="shared" si="61"/>
        <v>6734.9818181818182</v>
      </c>
      <c r="CR269" s="9">
        <f t="shared" si="62"/>
        <v>2.6726130056367838E-2</v>
      </c>
      <c r="CS269" s="12">
        <f t="shared" si="63"/>
        <v>60.018000000000001</v>
      </c>
      <c r="CT269" s="12">
        <f t="shared" si="64"/>
        <v>2</v>
      </c>
      <c r="CU269" s="5">
        <f t="shared" si="65"/>
        <v>180</v>
      </c>
      <c r="CV269" s="5">
        <f t="shared" si="66"/>
        <v>-79.97</v>
      </c>
      <c r="CW269" s="5" t="str">
        <f t="shared" si="67"/>
        <v/>
      </c>
      <c r="CZ269" s="1">
        <v>1</v>
      </c>
      <c r="DA269" s="1">
        <v>2</v>
      </c>
      <c r="DP269" s="1">
        <v>1</v>
      </c>
      <c r="DQ269" s="1">
        <v>1</v>
      </c>
      <c r="DR269" s="1">
        <v>2.7</v>
      </c>
      <c r="DS269" s="1">
        <v>2</v>
      </c>
      <c r="DT269" s="1">
        <v>8</v>
      </c>
      <c r="DU269" s="1">
        <v>5.4</v>
      </c>
      <c r="DZ269" s="1">
        <v>0</v>
      </c>
      <c r="EE269" s="1">
        <v>0</v>
      </c>
      <c r="EJ269" s="1">
        <v>0</v>
      </c>
    </row>
    <row r="270" spans="1:204">
      <c r="A270" s="5">
        <v>100090000000</v>
      </c>
      <c r="B270" s="1">
        <v>1</v>
      </c>
      <c r="C270" s="1">
        <v>1</v>
      </c>
      <c r="D270" s="1">
        <v>1</v>
      </c>
      <c r="E270" s="1" t="s">
        <v>1268</v>
      </c>
      <c r="F270" s="1" t="s">
        <v>1269</v>
      </c>
      <c r="G270" s="1" t="s">
        <v>1270</v>
      </c>
      <c r="H270" s="1" t="s">
        <v>1269</v>
      </c>
      <c r="J270" s="1">
        <v>2</v>
      </c>
      <c r="K270" s="2">
        <v>43142</v>
      </c>
      <c r="L270" s="2">
        <v>43143</v>
      </c>
      <c r="O270" s="1" t="s">
        <v>221</v>
      </c>
      <c r="P270" s="1" t="s">
        <v>302</v>
      </c>
      <c r="Q270" s="1" t="s">
        <v>1271</v>
      </c>
      <c r="W270" s="1" t="s">
        <v>304</v>
      </c>
      <c r="X270" s="1" t="s">
        <v>1170</v>
      </c>
      <c r="Y270" s="1">
        <v>11</v>
      </c>
      <c r="Z270" s="1">
        <v>880</v>
      </c>
      <c r="AJ270" s="1">
        <v>1</v>
      </c>
      <c r="AL270" s="1">
        <v>1</v>
      </c>
      <c r="AQ270" s="1">
        <v>3</v>
      </c>
      <c r="AR270" s="1">
        <v>1</v>
      </c>
      <c r="AU270" s="1">
        <v>57800000</v>
      </c>
      <c r="AW270" s="1">
        <v>1911000</v>
      </c>
      <c r="AX270" s="1">
        <v>578000</v>
      </c>
      <c r="AZ270" s="1">
        <v>2</v>
      </c>
      <c r="BA270" s="1">
        <v>100.02</v>
      </c>
      <c r="BG270" s="1">
        <v>2</v>
      </c>
      <c r="CA270" s="1">
        <v>3</v>
      </c>
      <c r="CB270" s="1">
        <v>1</v>
      </c>
      <c r="CD270" s="1">
        <v>1</v>
      </c>
      <c r="CE270" s="1">
        <v>1</v>
      </c>
      <c r="CH270" s="1">
        <v>60</v>
      </c>
      <c r="CI270" s="1">
        <v>100</v>
      </c>
      <c r="CJ270" s="10">
        <f t="shared" si="55"/>
        <v>100.02</v>
      </c>
      <c r="CK270" s="10">
        <f t="shared" si="56"/>
        <v>3.3340000000000001</v>
      </c>
      <c r="CL270" s="1">
        <f t="shared" si="57"/>
        <v>3</v>
      </c>
      <c r="CM270" s="1">
        <v>5</v>
      </c>
      <c r="CN270" s="1">
        <f t="shared" si="58"/>
        <v>180</v>
      </c>
      <c r="CO270" s="11">
        <f t="shared" si="59"/>
        <v>30.309090909090909</v>
      </c>
      <c r="CP270" s="11">
        <f t="shared" si="60"/>
        <v>1454.8363636363636</v>
      </c>
      <c r="CQ270" s="11">
        <f t="shared" si="61"/>
        <v>7234.8363636363638</v>
      </c>
      <c r="CR270" s="9">
        <f t="shared" si="62"/>
        <v>2.4879622834970194E-2</v>
      </c>
      <c r="CS270" s="12">
        <f t="shared" si="63"/>
        <v>60.011999999999993</v>
      </c>
      <c r="CT270" s="12">
        <f t="shared" si="64"/>
        <v>2</v>
      </c>
      <c r="CU270" s="5">
        <f t="shared" si="65"/>
        <v>180</v>
      </c>
      <c r="CV270" s="5">
        <f t="shared" si="66"/>
        <v>-79.98</v>
      </c>
      <c r="CW270" s="5" t="str">
        <f t="shared" si="67"/>
        <v/>
      </c>
      <c r="CZ270" s="1">
        <v>1</v>
      </c>
      <c r="DA270" s="1">
        <v>2</v>
      </c>
      <c r="DP270" s="1">
        <v>1</v>
      </c>
      <c r="DQ270" s="1">
        <v>1</v>
      </c>
      <c r="DR270" s="1">
        <v>6.8</v>
      </c>
      <c r="DS270" s="1">
        <v>2</v>
      </c>
      <c r="DT270" s="1">
        <v>6</v>
      </c>
      <c r="DU270" s="1">
        <v>9.6</v>
      </c>
      <c r="DZ270" s="1">
        <v>0</v>
      </c>
      <c r="EE270" s="1">
        <v>0</v>
      </c>
      <c r="EJ270" s="1">
        <v>0</v>
      </c>
    </row>
    <row r="271" spans="1:204">
      <c r="A271" s="5">
        <v>100090000000</v>
      </c>
      <c r="B271" s="1">
        <v>1</v>
      </c>
      <c r="C271" s="1">
        <v>1</v>
      </c>
      <c r="D271" s="1">
        <v>1</v>
      </c>
      <c r="E271" s="1" t="s">
        <v>1268</v>
      </c>
      <c r="F271" s="1" t="s">
        <v>1269</v>
      </c>
      <c r="G271" s="1" t="s">
        <v>1270</v>
      </c>
      <c r="H271" s="1" t="s">
        <v>1269</v>
      </c>
      <c r="J271" s="1">
        <v>2</v>
      </c>
      <c r="K271" s="2">
        <v>43142</v>
      </c>
      <c r="L271" s="2">
        <v>43143</v>
      </c>
      <c r="O271" s="1" t="s">
        <v>221</v>
      </c>
      <c r="P271" s="1" t="s">
        <v>302</v>
      </c>
      <c r="Q271" s="1" t="s">
        <v>1271</v>
      </c>
      <c r="W271" s="1" t="s">
        <v>304</v>
      </c>
      <c r="X271" s="1" t="s">
        <v>1170</v>
      </c>
      <c r="Y271" s="1">
        <v>11</v>
      </c>
      <c r="Z271" s="1">
        <v>880</v>
      </c>
      <c r="AJ271" s="1">
        <v>1</v>
      </c>
      <c r="AL271" s="1">
        <v>1</v>
      </c>
      <c r="AQ271" s="1">
        <v>3</v>
      </c>
      <c r="AR271" s="1">
        <v>1</v>
      </c>
      <c r="AU271" s="1">
        <v>59800000</v>
      </c>
      <c r="AW271" s="1">
        <v>1977000</v>
      </c>
      <c r="AX271" s="1">
        <v>598000</v>
      </c>
      <c r="AZ271" s="1">
        <v>2</v>
      </c>
      <c r="BA271" s="1">
        <v>100</v>
      </c>
      <c r="BG271" s="1">
        <v>2</v>
      </c>
      <c r="CA271" s="1">
        <v>3</v>
      </c>
      <c r="CB271" s="1">
        <v>1</v>
      </c>
      <c r="CD271" s="1">
        <v>1</v>
      </c>
      <c r="CE271" s="1">
        <v>1</v>
      </c>
      <c r="CH271" s="1">
        <v>60</v>
      </c>
      <c r="CI271" s="1">
        <v>100</v>
      </c>
      <c r="CJ271" s="10">
        <f t="shared" si="55"/>
        <v>100</v>
      </c>
      <c r="CK271" s="10">
        <f t="shared" si="56"/>
        <v>3.3333333333333335</v>
      </c>
      <c r="CL271" s="1">
        <f t="shared" si="57"/>
        <v>3</v>
      </c>
      <c r="CM271" s="1">
        <v>5</v>
      </c>
      <c r="CN271" s="1">
        <f t="shared" si="58"/>
        <v>180</v>
      </c>
      <c r="CO271" s="11">
        <f t="shared" si="59"/>
        <v>30.303030303030305</v>
      </c>
      <c r="CP271" s="11">
        <f t="shared" si="60"/>
        <v>1454.5454545454547</v>
      </c>
      <c r="CQ271" s="11">
        <f t="shared" si="61"/>
        <v>7434.545454545455</v>
      </c>
      <c r="CR271" s="9">
        <f t="shared" si="62"/>
        <v>2.4211298606016139E-2</v>
      </c>
      <c r="CS271" s="12">
        <f t="shared" si="63"/>
        <v>60</v>
      </c>
      <c r="CT271" s="12">
        <f t="shared" si="64"/>
        <v>2</v>
      </c>
      <c r="CU271" s="5">
        <f t="shared" si="65"/>
        <v>180</v>
      </c>
      <c r="CV271" s="5">
        <f t="shared" si="66"/>
        <v>-80</v>
      </c>
      <c r="CW271" s="5" t="str">
        <f t="shared" si="67"/>
        <v/>
      </c>
      <c r="CZ271" s="1">
        <v>1</v>
      </c>
      <c r="DA271" s="1">
        <v>2</v>
      </c>
      <c r="DP271" s="1">
        <v>2</v>
      </c>
      <c r="DQ271" s="1">
        <v>1</v>
      </c>
      <c r="DR271" s="1">
        <v>6.8</v>
      </c>
      <c r="DS271" s="1">
        <v>2</v>
      </c>
      <c r="DT271" s="1">
        <v>6</v>
      </c>
      <c r="DU271" s="1">
        <v>9.6</v>
      </c>
      <c r="DV271" s="1">
        <v>1</v>
      </c>
      <c r="DW271" s="1">
        <v>15.3</v>
      </c>
      <c r="DX271" s="1">
        <v>2</v>
      </c>
      <c r="DY271" s="1">
        <v>8</v>
      </c>
      <c r="DZ271" s="1">
        <v>5.4</v>
      </c>
      <c r="EE271" s="1">
        <v>0</v>
      </c>
      <c r="EJ271" s="1">
        <v>0</v>
      </c>
    </row>
    <row r="272" spans="1:204">
      <c r="A272" s="5">
        <v>100090000000</v>
      </c>
      <c r="B272" s="1">
        <v>1</v>
      </c>
      <c r="C272" s="1">
        <v>1</v>
      </c>
      <c r="D272" s="1">
        <v>1</v>
      </c>
      <c r="E272" s="1" t="s">
        <v>1268</v>
      </c>
      <c r="F272" s="1" t="s">
        <v>1269</v>
      </c>
      <c r="G272" s="1" t="s">
        <v>1270</v>
      </c>
      <c r="H272" s="1" t="s">
        <v>1269</v>
      </c>
      <c r="J272" s="1">
        <v>2</v>
      </c>
      <c r="K272" s="2">
        <v>43142</v>
      </c>
      <c r="L272" s="2">
        <v>43143</v>
      </c>
      <c r="O272" s="1" t="s">
        <v>221</v>
      </c>
      <c r="P272" s="1" t="s">
        <v>302</v>
      </c>
      <c r="Q272" s="1" t="s">
        <v>1271</v>
      </c>
      <c r="W272" s="1" t="s">
        <v>304</v>
      </c>
      <c r="X272" s="1" t="s">
        <v>1170</v>
      </c>
      <c r="Y272" s="1">
        <v>11</v>
      </c>
      <c r="Z272" s="1">
        <v>880</v>
      </c>
      <c r="AJ272" s="1">
        <v>1</v>
      </c>
      <c r="AL272" s="1">
        <v>1</v>
      </c>
      <c r="AQ272" s="1">
        <v>3</v>
      </c>
      <c r="AR272" s="1">
        <v>1</v>
      </c>
      <c r="AU272" s="1">
        <v>59800000</v>
      </c>
      <c r="AW272" s="1">
        <v>1977000</v>
      </c>
      <c r="AX272" s="1">
        <v>598000</v>
      </c>
      <c r="AZ272" s="1">
        <v>2</v>
      </c>
      <c r="BA272" s="1">
        <v>100.02</v>
      </c>
      <c r="BG272" s="1">
        <v>2</v>
      </c>
      <c r="CA272" s="1">
        <v>3</v>
      </c>
      <c r="CB272" s="1">
        <v>1</v>
      </c>
      <c r="CD272" s="1">
        <v>1</v>
      </c>
      <c r="CE272" s="1">
        <v>1</v>
      </c>
      <c r="CH272" s="1">
        <v>60</v>
      </c>
      <c r="CI272" s="1">
        <v>100</v>
      </c>
      <c r="CJ272" s="10">
        <f t="shared" si="55"/>
        <v>100.02</v>
      </c>
      <c r="CK272" s="10">
        <f t="shared" si="56"/>
        <v>3.3340000000000001</v>
      </c>
      <c r="CL272" s="1">
        <f t="shared" si="57"/>
        <v>3</v>
      </c>
      <c r="CM272" s="1">
        <v>5</v>
      </c>
      <c r="CN272" s="1">
        <f t="shared" si="58"/>
        <v>180</v>
      </c>
      <c r="CO272" s="11">
        <f t="shared" si="59"/>
        <v>30.309090909090909</v>
      </c>
      <c r="CP272" s="11">
        <f t="shared" si="60"/>
        <v>1454.8363636363636</v>
      </c>
      <c r="CQ272" s="11">
        <f t="shared" si="61"/>
        <v>7434.8363636363638</v>
      </c>
      <c r="CR272" s="9">
        <f t="shared" si="62"/>
        <v>2.421035127018752E-2</v>
      </c>
      <c r="CS272" s="12">
        <f t="shared" si="63"/>
        <v>60.011999999999993</v>
      </c>
      <c r="CT272" s="12">
        <f t="shared" si="64"/>
        <v>2</v>
      </c>
      <c r="CU272" s="5">
        <f t="shared" si="65"/>
        <v>180</v>
      </c>
      <c r="CV272" s="5">
        <f t="shared" si="66"/>
        <v>-79.98</v>
      </c>
      <c r="CW272" s="5" t="str">
        <f t="shared" si="67"/>
        <v/>
      </c>
      <c r="CZ272" s="1">
        <v>1</v>
      </c>
      <c r="DA272" s="1">
        <v>2</v>
      </c>
      <c r="DP272" s="1">
        <v>1</v>
      </c>
      <c r="DQ272" s="1">
        <v>1</v>
      </c>
      <c r="DR272" s="1">
        <v>6.6</v>
      </c>
      <c r="DS272" s="1">
        <v>2</v>
      </c>
      <c r="DT272" s="1">
        <v>8</v>
      </c>
      <c r="DU272" s="1">
        <v>5.4</v>
      </c>
      <c r="DZ272" s="1">
        <v>0</v>
      </c>
      <c r="EE272" s="1">
        <v>0</v>
      </c>
      <c r="EJ272" s="1">
        <v>0</v>
      </c>
    </row>
    <row r="273" spans="1:205">
      <c r="A273" s="5">
        <v>100090000000</v>
      </c>
      <c r="B273" s="1">
        <v>1</v>
      </c>
      <c r="C273" s="1">
        <v>1</v>
      </c>
      <c r="D273" s="1">
        <v>1</v>
      </c>
      <c r="E273" s="1" t="s">
        <v>1066</v>
      </c>
      <c r="F273" s="1" t="s">
        <v>1067</v>
      </c>
      <c r="G273" s="1" t="s">
        <v>1272</v>
      </c>
      <c r="H273" s="1" t="s">
        <v>1067</v>
      </c>
      <c r="I273" s="1" t="s">
        <v>1069</v>
      </c>
      <c r="J273" s="1">
        <v>2</v>
      </c>
      <c r="K273" s="2">
        <v>43142</v>
      </c>
      <c r="O273" s="1" t="s">
        <v>221</v>
      </c>
      <c r="P273" s="1" t="s">
        <v>618</v>
      </c>
      <c r="Q273" s="1" t="s">
        <v>1273</v>
      </c>
      <c r="W273" s="1" t="s">
        <v>436</v>
      </c>
      <c r="X273" s="1" t="s">
        <v>621</v>
      </c>
      <c r="AA273" s="1">
        <v>11</v>
      </c>
      <c r="AC273" s="1" t="s">
        <v>1274</v>
      </c>
      <c r="AD273" s="1">
        <v>13</v>
      </c>
      <c r="AJ273" s="1">
        <v>1</v>
      </c>
      <c r="AL273" s="1">
        <v>2</v>
      </c>
      <c r="AQ273" s="1">
        <v>4</v>
      </c>
      <c r="AU273" s="1">
        <v>12500000</v>
      </c>
      <c r="AW273" s="1">
        <v>216000</v>
      </c>
      <c r="AX273" s="1">
        <v>66000</v>
      </c>
      <c r="AZ273" s="1">
        <v>1</v>
      </c>
      <c r="BA273" s="1">
        <v>192.02</v>
      </c>
      <c r="BG273" s="1">
        <v>2</v>
      </c>
      <c r="BK273" s="1">
        <v>0</v>
      </c>
      <c r="CA273" s="1">
        <v>3</v>
      </c>
      <c r="CB273" s="1">
        <v>1</v>
      </c>
      <c r="CC273" s="1">
        <v>1</v>
      </c>
      <c r="CD273" s="1">
        <v>1</v>
      </c>
      <c r="CE273" s="1">
        <v>11</v>
      </c>
      <c r="CH273" s="1">
        <v>40</v>
      </c>
      <c r="CI273" s="1">
        <v>200</v>
      </c>
      <c r="CJ273" s="10">
        <f t="shared" si="55"/>
        <v>384.04</v>
      </c>
      <c r="CK273" s="10">
        <f t="shared" si="56"/>
        <v>12.801333333333334</v>
      </c>
      <c r="CL273" s="1">
        <f t="shared" si="57"/>
        <v>13</v>
      </c>
      <c r="CM273" s="1">
        <v>5</v>
      </c>
      <c r="CN273" s="1">
        <f t="shared" si="58"/>
        <v>780</v>
      </c>
      <c r="CO273" s="11">
        <f t="shared" si="59"/>
        <v>116.37575757575759</v>
      </c>
      <c r="CP273" s="11">
        <f t="shared" si="60"/>
        <v>5586.0363636363645</v>
      </c>
      <c r="CQ273" s="11">
        <f t="shared" si="61"/>
        <v>6836.0363636363645</v>
      </c>
      <c r="CR273" s="9">
        <f t="shared" si="62"/>
        <v>0.11410120697267422</v>
      </c>
      <c r="CS273" s="12">
        <f t="shared" si="63"/>
        <v>76.808000000000007</v>
      </c>
      <c r="CT273" s="12">
        <f t="shared" si="64"/>
        <v>2</v>
      </c>
      <c r="CU273" s="5">
        <f t="shared" si="65"/>
        <v>180</v>
      </c>
      <c r="CV273" s="5">
        <f t="shared" si="66"/>
        <v>204.04000000000002</v>
      </c>
      <c r="CW273" s="5" t="str">
        <f t="shared" si="67"/>
        <v>!</v>
      </c>
      <c r="DA273" s="1">
        <v>2</v>
      </c>
      <c r="DQ273" s="1">
        <v>1</v>
      </c>
      <c r="DT273" s="1">
        <v>4</v>
      </c>
      <c r="DU273" s="1">
        <v>6.2</v>
      </c>
      <c r="GW273" s="1" t="s">
        <v>1275</v>
      </c>
    </row>
    <row r="274" spans="1:205">
      <c r="A274" s="5">
        <v>100090000000</v>
      </c>
      <c r="B274" s="1">
        <v>1</v>
      </c>
      <c r="C274" s="1">
        <v>1</v>
      </c>
      <c r="D274" s="1">
        <v>1</v>
      </c>
      <c r="E274" s="1" t="s">
        <v>1066</v>
      </c>
      <c r="F274" s="1" t="s">
        <v>1067</v>
      </c>
      <c r="G274" s="1" t="s">
        <v>1272</v>
      </c>
      <c r="H274" s="1" t="s">
        <v>1067</v>
      </c>
      <c r="I274" s="1" t="s">
        <v>1069</v>
      </c>
      <c r="J274" s="1">
        <v>2</v>
      </c>
      <c r="K274" s="2">
        <v>43142</v>
      </c>
      <c r="O274" s="1" t="s">
        <v>221</v>
      </c>
      <c r="P274" s="1" t="s">
        <v>618</v>
      </c>
      <c r="Q274" s="1" t="s">
        <v>1273</v>
      </c>
      <c r="W274" s="1" t="s">
        <v>436</v>
      </c>
      <c r="X274" s="1" t="s">
        <v>621</v>
      </c>
      <c r="AA274" s="1">
        <v>11</v>
      </c>
      <c r="AC274" s="1" t="s">
        <v>1274</v>
      </c>
      <c r="AD274" s="1">
        <v>13</v>
      </c>
      <c r="AJ274" s="1">
        <v>1</v>
      </c>
      <c r="AL274" s="1">
        <v>2</v>
      </c>
      <c r="AQ274" s="1">
        <v>4</v>
      </c>
      <c r="AU274" s="1">
        <v>14500000</v>
      </c>
      <c r="AW274" s="1">
        <v>216000</v>
      </c>
      <c r="AX274" s="1">
        <v>66000</v>
      </c>
      <c r="AZ274" s="1">
        <v>1</v>
      </c>
      <c r="BA274" s="1">
        <v>222.87</v>
      </c>
      <c r="BG274" s="1">
        <v>2</v>
      </c>
      <c r="CA274" s="1">
        <v>3</v>
      </c>
      <c r="CB274" s="1">
        <v>1</v>
      </c>
      <c r="CC274" s="1">
        <v>1</v>
      </c>
      <c r="CD274" s="1">
        <v>1</v>
      </c>
      <c r="CE274" s="1">
        <v>11</v>
      </c>
      <c r="CH274" s="1">
        <v>40</v>
      </c>
      <c r="CI274" s="1">
        <v>200</v>
      </c>
      <c r="CJ274" s="10">
        <f t="shared" si="55"/>
        <v>445.74</v>
      </c>
      <c r="CK274" s="10">
        <f t="shared" si="56"/>
        <v>14.858000000000001</v>
      </c>
      <c r="CL274" s="1">
        <f t="shared" si="57"/>
        <v>15</v>
      </c>
      <c r="CM274" s="1">
        <v>5</v>
      </c>
      <c r="CN274" s="1">
        <f t="shared" si="58"/>
        <v>900</v>
      </c>
      <c r="CO274" s="11">
        <f t="shared" si="59"/>
        <v>135.07272727272729</v>
      </c>
      <c r="CP274" s="11">
        <f t="shared" si="60"/>
        <v>6483.4909090909105</v>
      </c>
      <c r="CQ274" s="11">
        <f t="shared" si="61"/>
        <v>7933.4909090909105</v>
      </c>
      <c r="CR274" s="9">
        <f t="shared" si="62"/>
        <v>0.1134431248882757</v>
      </c>
      <c r="CS274" s="12">
        <f t="shared" si="63"/>
        <v>89.14800000000001</v>
      </c>
      <c r="CT274" s="12">
        <f t="shared" si="64"/>
        <v>2</v>
      </c>
      <c r="CU274" s="5">
        <f t="shared" si="65"/>
        <v>180</v>
      </c>
      <c r="CV274" s="5">
        <f t="shared" si="66"/>
        <v>265.74</v>
      </c>
      <c r="CW274" s="5" t="str">
        <f t="shared" si="67"/>
        <v>!</v>
      </c>
      <c r="DA274" s="1">
        <v>2</v>
      </c>
      <c r="DQ274" s="1">
        <v>1</v>
      </c>
      <c r="DT274" s="1">
        <v>4</v>
      </c>
      <c r="DU274" s="1">
        <v>6.2</v>
      </c>
      <c r="GW274" s="1" t="s">
        <v>1276</v>
      </c>
    </row>
    <row r="275" spans="1:205">
      <c r="A275" s="5">
        <v>100090000000</v>
      </c>
      <c r="B275" s="1">
        <v>1</v>
      </c>
      <c r="C275" s="1">
        <v>1</v>
      </c>
      <c r="D275" s="1">
        <v>1</v>
      </c>
      <c r="E275" s="1" t="s">
        <v>1277</v>
      </c>
      <c r="F275" s="1" t="s">
        <v>1278</v>
      </c>
      <c r="G275" s="1" t="s">
        <v>1279</v>
      </c>
      <c r="H275" s="1" t="s">
        <v>1278</v>
      </c>
      <c r="I275" s="1" t="s">
        <v>1280</v>
      </c>
      <c r="J275" s="1">
        <v>2</v>
      </c>
      <c r="K275" s="2">
        <v>43142</v>
      </c>
      <c r="L275" s="2">
        <v>43143</v>
      </c>
      <c r="O275" s="1" t="s">
        <v>221</v>
      </c>
      <c r="P275" s="1" t="s">
        <v>285</v>
      </c>
      <c r="Q275" s="1" t="s">
        <v>1281</v>
      </c>
      <c r="W275" s="1" t="s">
        <v>494</v>
      </c>
      <c r="X275" s="1" t="s">
        <v>495</v>
      </c>
      <c r="Y275" s="1">
        <v>8</v>
      </c>
      <c r="AJ275" s="1">
        <v>1</v>
      </c>
      <c r="AL275" s="1">
        <v>2</v>
      </c>
      <c r="AQ275" s="1">
        <v>5</v>
      </c>
      <c r="AU275" s="1">
        <v>39800000</v>
      </c>
      <c r="AW275" s="1">
        <v>604000</v>
      </c>
      <c r="AX275" s="1">
        <v>183000</v>
      </c>
      <c r="AZ275" s="1">
        <v>1</v>
      </c>
      <c r="BA275" s="1">
        <v>218.18</v>
      </c>
      <c r="CA275" s="1">
        <v>3</v>
      </c>
      <c r="CB275" s="1">
        <v>1</v>
      </c>
      <c r="CC275" s="1">
        <v>1</v>
      </c>
      <c r="CD275" s="1">
        <v>1</v>
      </c>
      <c r="CE275" s="1">
        <v>1</v>
      </c>
      <c r="CH275" s="1">
        <v>40</v>
      </c>
      <c r="CI275" s="1">
        <v>80</v>
      </c>
      <c r="CJ275" s="10">
        <f t="shared" si="55"/>
        <v>174.54400000000001</v>
      </c>
      <c r="CK275" s="10">
        <f t="shared" si="56"/>
        <v>5.8181333333333338</v>
      </c>
      <c r="CL275" s="1">
        <f t="shared" si="57"/>
        <v>6</v>
      </c>
      <c r="CM275" s="1">
        <v>5</v>
      </c>
      <c r="CN275" s="1">
        <f t="shared" si="58"/>
        <v>360</v>
      </c>
      <c r="CO275" s="11">
        <f t="shared" si="59"/>
        <v>52.892121212121218</v>
      </c>
      <c r="CP275" s="11">
        <f t="shared" si="60"/>
        <v>2538.8218181818183</v>
      </c>
      <c r="CQ275" s="11">
        <f t="shared" si="61"/>
        <v>6518.8218181818183</v>
      </c>
      <c r="CR275" s="9">
        <f t="shared" si="62"/>
        <v>5.5224703181166034E-2</v>
      </c>
      <c r="CS275" s="12">
        <f t="shared" si="63"/>
        <v>87.272000000000006</v>
      </c>
      <c r="CT275" s="12">
        <f t="shared" si="64"/>
        <v>2</v>
      </c>
      <c r="CU275" s="5">
        <f t="shared" si="65"/>
        <v>180</v>
      </c>
      <c r="CV275" s="5">
        <f t="shared" si="66"/>
        <v>-5.4559999999999889</v>
      </c>
      <c r="CW275" s="5" t="str">
        <f t="shared" si="67"/>
        <v/>
      </c>
      <c r="DA275" s="1">
        <v>2</v>
      </c>
      <c r="DQ275" s="1">
        <v>1</v>
      </c>
      <c r="DT275" s="1">
        <v>5</v>
      </c>
      <c r="DU275" s="1">
        <v>5.9</v>
      </c>
      <c r="GQ275" s="1" t="s">
        <v>1282</v>
      </c>
      <c r="GR275" s="1">
        <v>540</v>
      </c>
      <c r="GW275" s="1" t="s">
        <v>1283</v>
      </c>
    </row>
    <row r="276" spans="1:205">
      <c r="A276" s="5">
        <v>100090000000</v>
      </c>
      <c r="B276" s="1">
        <v>1</v>
      </c>
      <c r="C276" s="1">
        <v>1</v>
      </c>
      <c r="D276" s="1">
        <v>1</v>
      </c>
      <c r="E276" s="1" t="s">
        <v>804</v>
      </c>
      <c r="F276" s="1" t="s">
        <v>805</v>
      </c>
      <c r="J276" s="1">
        <v>2</v>
      </c>
      <c r="K276" s="2">
        <v>43142</v>
      </c>
      <c r="O276" s="1" t="s">
        <v>221</v>
      </c>
      <c r="P276" s="1" t="s">
        <v>1284</v>
      </c>
      <c r="Q276" s="1" t="s">
        <v>1285</v>
      </c>
      <c r="W276" s="1" t="s">
        <v>280</v>
      </c>
      <c r="X276" s="1" t="s">
        <v>474</v>
      </c>
      <c r="AA276" s="1">
        <v>18</v>
      </c>
      <c r="AC276" s="1" t="s">
        <v>1286</v>
      </c>
      <c r="AD276" s="1">
        <v>6</v>
      </c>
      <c r="AJ276" s="1">
        <v>2</v>
      </c>
      <c r="AL276" s="1">
        <v>1</v>
      </c>
      <c r="AQ276" s="1">
        <v>3</v>
      </c>
      <c r="AR276" s="1">
        <v>1</v>
      </c>
      <c r="AU276" s="1">
        <v>24900000</v>
      </c>
      <c r="AW276" s="1">
        <v>382000</v>
      </c>
      <c r="AX276" s="1">
        <v>116000</v>
      </c>
      <c r="AZ276" s="1">
        <v>1</v>
      </c>
      <c r="BA276" s="1">
        <v>215.62</v>
      </c>
      <c r="CA276" s="1">
        <v>3</v>
      </c>
      <c r="CB276" s="1">
        <v>1</v>
      </c>
      <c r="CD276" s="1">
        <v>1</v>
      </c>
      <c r="CE276" s="1">
        <v>1</v>
      </c>
      <c r="CG276" s="1">
        <v>1</v>
      </c>
      <c r="CH276" s="1">
        <v>50</v>
      </c>
      <c r="CI276" s="1">
        <v>80</v>
      </c>
      <c r="CJ276" s="10">
        <f t="shared" si="55"/>
        <v>172.49600000000001</v>
      </c>
      <c r="CK276" s="10">
        <f t="shared" si="56"/>
        <v>5.7498666666666667</v>
      </c>
      <c r="CL276" s="1">
        <f t="shared" si="57"/>
        <v>6</v>
      </c>
      <c r="CM276" s="1">
        <v>5</v>
      </c>
      <c r="CN276" s="1">
        <f t="shared" si="58"/>
        <v>360</v>
      </c>
      <c r="CO276" s="11">
        <f t="shared" si="59"/>
        <v>52.27151515151516</v>
      </c>
      <c r="CP276" s="11">
        <f t="shared" si="60"/>
        <v>2509.0327272727272</v>
      </c>
      <c r="CQ276" s="11">
        <f t="shared" si="61"/>
        <v>4999.0327272727272</v>
      </c>
      <c r="CR276" s="9">
        <f t="shared" si="62"/>
        <v>7.2013931422369712E-2</v>
      </c>
      <c r="CS276" s="12">
        <f t="shared" si="63"/>
        <v>107.81</v>
      </c>
      <c r="CT276" s="12">
        <f t="shared" si="64"/>
        <v>3</v>
      </c>
      <c r="CU276" s="5">
        <f t="shared" si="65"/>
        <v>270</v>
      </c>
      <c r="CV276" s="5">
        <f t="shared" si="66"/>
        <v>-97.503999999999991</v>
      </c>
      <c r="CW276" s="5" t="str">
        <f t="shared" si="67"/>
        <v/>
      </c>
      <c r="CZ276" s="1">
        <v>5</v>
      </c>
      <c r="DP276" s="1">
        <v>2</v>
      </c>
      <c r="DQ276" s="1">
        <v>1</v>
      </c>
      <c r="DS276" s="1">
        <v>2</v>
      </c>
      <c r="DT276" s="1">
        <v>4</v>
      </c>
      <c r="DU276" s="1">
        <v>6.6</v>
      </c>
      <c r="DV276" s="1">
        <v>1</v>
      </c>
      <c r="DX276" s="1">
        <v>2</v>
      </c>
      <c r="DY276" s="1">
        <v>8</v>
      </c>
      <c r="DZ276" s="1">
        <v>2.1</v>
      </c>
      <c r="EK276" s="1">
        <v>1</v>
      </c>
      <c r="GW276" s="1" t="s">
        <v>1287</v>
      </c>
    </row>
    <row r="277" spans="1:205">
      <c r="A277" s="5">
        <v>100090000000</v>
      </c>
      <c r="B277" s="1">
        <v>1</v>
      </c>
      <c r="C277" s="1">
        <v>1</v>
      </c>
      <c r="D277" s="1">
        <v>1</v>
      </c>
      <c r="E277" s="1" t="s">
        <v>1054</v>
      </c>
      <c r="F277" s="1" t="s">
        <v>1055</v>
      </c>
      <c r="J277" s="1">
        <v>2</v>
      </c>
      <c r="K277" s="2">
        <v>43142</v>
      </c>
      <c r="O277" s="1" t="s">
        <v>221</v>
      </c>
      <c r="P277" s="1" t="s">
        <v>381</v>
      </c>
      <c r="Q277" s="1" t="s">
        <v>1288</v>
      </c>
      <c r="R277" s="1" t="s">
        <v>1289</v>
      </c>
      <c r="W277" s="1" t="s">
        <v>584</v>
      </c>
      <c r="X277" s="1" t="s">
        <v>1290</v>
      </c>
      <c r="Y277" s="1">
        <v>8</v>
      </c>
      <c r="Z277" s="1">
        <v>620</v>
      </c>
      <c r="AJ277" s="1">
        <v>1</v>
      </c>
      <c r="AL277" s="1">
        <v>1</v>
      </c>
      <c r="AQ277" s="1">
        <v>4</v>
      </c>
      <c r="AR277" s="1">
        <v>1</v>
      </c>
      <c r="AU277" s="1">
        <v>9600000</v>
      </c>
      <c r="AW277" s="1">
        <v>226000</v>
      </c>
      <c r="AX277" s="1">
        <v>69000</v>
      </c>
      <c r="AZ277" s="1">
        <v>2</v>
      </c>
      <c r="BA277" s="1">
        <v>140.53</v>
      </c>
      <c r="BG277" s="1">
        <v>2</v>
      </c>
      <c r="CB277" s="1">
        <v>1</v>
      </c>
      <c r="CD277" s="1">
        <v>1</v>
      </c>
      <c r="CE277" s="1">
        <v>1</v>
      </c>
      <c r="CG277" s="1">
        <v>1</v>
      </c>
      <c r="CH277" s="1">
        <v>50</v>
      </c>
      <c r="CI277" s="1">
        <v>100</v>
      </c>
      <c r="CJ277" s="10">
        <f t="shared" si="55"/>
        <v>140.53</v>
      </c>
      <c r="CK277" s="10">
        <f t="shared" si="56"/>
        <v>4.684333333333333</v>
      </c>
      <c r="CL277" s="1">
        <f t="shared" si="57"/>
        <v>5</v>
      </c>
      <c r="CM277" s="1">
        <v>5</v>
      </c>
      <c r="CN277" s="1">
        <f t="shared" si="58"/>
        <v>300</v>
      </c>
      <c r="CO277" s="11">
        <f t="shared" si="59"/>
        <v>42.584848484848486</v>
      </c>
      <c r="CP277" s="11">
        <f t="shared" si="60"/>
        <v>2044.0727272727272</v>
      </c>
      <c r="CQ277" s="11">
        <f t="shared" si="61"/>
        <v>3004.0727272727272</v>
      </c>
      <c r="CR277" s="9">
        <f t="shared" si="62"/>
        <v>9.986442647557256E-2</v>
      </c>
      <c r="CS277" s="12">
        <f t="shared" si="63"/>
        <v>70.265000000000001</v>
      </c>
      <c r="CT277" s="12">
        <f t="shared" si="64"/>
        <v>2</v>
      </c>
      <c r="CU277" s="5">
        <f t="shared" si="65"/>
        <v>180</v>
      </c>
      <c r="CV277" s="5">
        <f t="shared" si="66"/>
        <v>-39.47</v>
      </c>
      <c r="CW277" s="5" t="str">
        <f t="shared" si="67"/>
        <v/>
      </c>
      <c r="CZ277" s="1">
        <v>4</v>
      </c>
      <c r="DA277" s="1">
        <v>2</v>
      </c>
      <c r="DP277" s="1">
        <v>5</v>
      </c>
      <c r="DQ277" s="1">
        <v>1</v>
      </c>
      <c r="DR277" s="1">
        <v>10</v>
      </c>
      <c r="DS277" s="1">
        <v>2</v>
      </c>
      <c r="DT277" s="1">
        <v>1</v>
      </c>
      <c r="DU277" s="1">
        <v>5</v>
      </c>
      <c r="EK277" s="1">
        <v>1</v>
      </c>
    </row>
    <row r="278" spans="1:205">
      <c r="A278" s="5">
        <v>100090000000</v>
      </c>
      <c r="B278" s="1">
        <v>1</v>
      </c>
      <c r="C278" s="1">
        <v>1</v>
      </c>
      <c r="D278" s="1">
        <v>1</v>
      </c>
      <c r="E278" s="1" t="s">
        <v>1054</v>
      </c>
      <c r="F278" s="1" t="s">
        <v>1055</v>
      </c>
      <c r="J278" s="1">
        <v>2</v>
      </c>
      <c r="K278" s="2">
        <v>43142</v>
      </c>
      <c r="O278" s="1" t="s">
        <v>221</v>
      </c>
      <c r="P278" s="1" t="s">
        <v>381</v>
      </c>
      <c r="Q278" s="1" t="s">
        <v>1288</v>
      </c>
      <c r="R278" s="1" t="s">
        <v>1291</v>
      </c>
      <c r="W278" s="1" t="s">
        <v>584</v>
      </c>
      <c r="X278" s="1" t="s">
        <v>1290</v>
      </c>
      <c r="Y278" s="1">
        <v>8</v>
      </c>
      <c r="Z278" s="1">
        <v>620</v>
      </c>
      <c r="AJ278" s="1">
        <v>1</v>
      </c>
      <c r="AL278" s="1">
        <v>1</v>
      </c>
      <c r="AQ278" s="1">
        <v>4</v>
      </c>
      <c r="AR278" s="1">
        <v>1</v>
      </c>
      <c r="AU278" s="1">
        <v>9400000</v>
      </c>
      <c r="AW278" s="1">
        <v>228000</v>
      </c>
      <c r="AX278" s="1">
        <v>69000</v>
      </c>
      <c r="AZ278" s="1">
        <v>2</v>
      </c>
      <c r="BA278" s="1">
        <v>136.62</v>
      </c>
      <c r="BG278" s="1">
        <v>2</v>
      </c>
      <c r="CB278" s="1">
        <v>1</v>
      </c>
      <c r="CD278" s="1">
        <v>1</v>
      </c>
      <c r="CE278" s="1">
        <v>1</v>
      </c>
      <c r="CG278" s="1">
        <v>1</v>
      </c>
      <c r="CH278" s="1">
        <v>50</v>
      </c>
      <c r="CI278" s="1">
        <v>100</v>
      </c>
      <c r="CJ278" s="10">
        <f t="shared" si="55"/>
        <v>136.62</v>
      </c>
      <c r="CK278" s="10">
        <f t="shared" si="56"/>
        <v>4.5540000000000003</v>
      </c>
      <c r="CL278" s="1">
        <f t="shared" si="57"/>
        <v>5</v>
      </c>
      <c r="CM278" s="1">
        <v>5</v>
      </c>
      <c r="CN278" s="1">
        <f t="shared" si="58"/>
        <v>300</v>
      </c>
      <c r="CO278" s="11">
        <f t="shared" si="59"/>
        <v>41.400000000000006</v>
      </c>
      <c r="CP278" s="11">
        <f t="shared" si="60"/>
        <v>1987.2000000000003</v>
      </c>
      <c r="CQ278" s="11">
        <f t="shared" si="61"/>
        <v>2927.2000000000003</v>
      </c>
      <c r="CR278" s="9">
        <f t="shared" si="62"/>
        <v>0.10248701831101392</v>
      </c>
      <c r="CS278" s="12">
        <f t="shared" si="63"/>
        <v>68.31</v>
      </c>
      <c r="CT278" s="12">
        <f t="shared" si="64"/>
        <v>2</v>
      </c>
      <c r="CU278" s="5">
        <f t="shared" si="65"/>
        <v>180</v>
      </c>
      <c r="CV278" s="5">
        <f t="shared" si="66"/>
        <v>-43.379999999999995</v>
      </c>
      <c r="CW278" s="5" t="str">
        <f t="shared" si="67"/>
        <v/>
      </c>
      <c r="CZ278" s="1">
        <v>4</v>
      </c>
      <c r="DA278" s="1">
        <v>2</v>
      </c>
      <c r="DP278" s="1">
        <v>1</v>
      </c>
      <c r="DQ278" s="1">
        <v>1</v>
      </c>
      <c r="DR278" s="1">
        <v>9.5</v>
      </c>
      <c r="DT278" s="1">
        <v>3</v>
      </c>
      <c r="DU278" s="1">
        <v>4.5</v>
      </c>
      <c r="EK278" s="1">
        <v>1</v>
      </c>
    </row>
    <row r="279" spans="1:205">
      <c r="A279" s="5">
        <v>100090000000</v>
      </c>
      <c r="B279" s="1">
        <v>1</v>
      </c>
      <c r="C279" s="1">
        <v>1</v>
      </c>
      <c r="D279" s="1">
        <v>1</v>
      </c>
      <c r="E279" s="1" t="s">
        <v>1292</v>
      </c>
      <c r="F279" s="1" t="s">
        <v>1293</v>
      </c>
      <c r="J279" s="1">
        <v>2</v>
      </c>
      <c r="K279" s="2">
        <v>43142</v>
      </c>
      <c r="O279" s="1" t="s">
        <v>221</v>
      </c>
      <c r="P279" s="1" t="s">
        <v>370</v>
      </c>
      <c r="Q279" s="1" t="s">
        <v>1294</v>
      </c>
      <c r="W279" s="1" t="s">
        <v>224</v>
      </c>
      <c r="X279" s="1" t="s">
        <v>373</v>
      </c>
      <c r="AA279" s="1">
        <v>14</v>
      </c>
      <c r="AC279" s="1" t="s">
        <v>1294</v>
      </c>
      <c r="AD279" s="1">
        <v>4</v>
      </c>
      <c r="AJ279" s="1">
        <v>1</v>
      </c>
      <c r="AL279" s="1">
        <v>1</v>
      </c>
      <c r="AQ279" s="1">
        <v>1</v>
      </c>
      <c r="AR279" s="1">
        <v>4</v>
      </c>
      <c r="AS279" s="1">
        <v>3</v>
      </c>
      <c r="AU279" s="1">
        <v>22000000</v>
      </c>
      <c r="AW279" s="1">
        <v>236000</v>
      </c>
      <c r="AX279" s="1">
        <v>72000</v>
      </c>
      <c r="AZ279" s="1">
        <v>1</v>
      </c>
      <c r="BA279" s="1">
        <v>308.23</v>
      </c>
      <c r="CB279" s="1">
        <v>1</v>
      </c>
      <c r="CD279" s="1">
        <v>1</v>
      </c>
      <c r="CE279" s="1">
        <v>11</v>
      </c>
      <c r="CG279" s="1">
        <v>1</v>
      </c>
      <c r="CH279" s="1">
        <v>60</v>
      </c>
      <c r="CI279" s="1">
        <v>200</v>
      </c>
      <c r="CJ279" s="10">
        <f t="shared" si="55"/>
        <v>616.46</v>
      </c>
      <c r="CK279" s="10">
        <f t="shared" si="56"/>
        <v>20.548666666666669</v>
      </c>
      <c r="CL279" s="1">
        <f t="shared" si="57"/>
        <v>21</v>
      </c>
      <c r="CM279" s="1">
        <v>5</v>
      </c>
      <c r="CN279" s="1">
        <f t="shared" si="58"/>
        <v>1260</v>
      </c>
      <c r="CO279" s="11">
        <f t="shared" si="59"/>
        <v>186.80606060606064</v>
      </c>
      <c r="CP279" s="11">
        <f t="shared" si="60"/>
        <v>8966.6909090909103</v>
      </c>
      <c r="CQ279" s="11">
        <f t="shared" si="61"/>
        <v>11166.69090909091</v>
      </c>
      <c r="CR279" s="9">
        <f t="shared" si="62"/>
        <v>0.11283557593362076</v>
      </c>
      <c r="CS279" s="12">
        <f t="shared" si="63"/>
        <v>184.93800000000002</v>
      </c>
      <c r="CT279" s="12">
        <f t="shared" si="64"/>
        <v>6</v>
      </c>
      <c r="CU279" s="5">
        <f t="shared" si="65"/>
        <v>540</v>
      </c>
      <c r="CV279" s="5">
        <f t="shared" si="66"/>
        <v>76.460000000000036</v>
      </c>
      <c r="CW279" s="5" t="str">
        <f t="shared" si="67"/>
        <v>!</v>
      </c>
      <c r="DP279" s="1">
        <v>1</v>
      </c>
      <c r="DQ279" s="1">
        <v>1</v>
      </c>
      <c r="EK279" s="1">
        <v>1</v>
      </c>
    </row>
    <row r="280" spans="1:205">
      <c r="A280" s="5">
        <v>100090000000</v>
      </c>
      <c r="B280" s="1">
        <v>1</v>
      </c>
      <c r="C280" s="1">
        <v>1</v>
      </c>
      <c r="D280" s="1">
        <v>1</v>
      </c>
      <c r="E280" s="1" t="s">
        <v>1295</v>
      </c>
      <c r="F280" s="1" t="s">
        <v>1296</v>
      </c>
      <c r="J280" s="1">
        <v>2</v>
      </c>
      <c r="K280" s="2">
        <v>43142</v>
      </c>
      <c r="L280" s="2">
        <v>43142</v>
      </c>
      <c r="O280" s="1" t="s">
        <v>221</v>
      </c>
      <c r="P280" s="1" t="s">
        <v>464</v>
      </c>
      <c r="Q280" s="1" t="s">
        <v>1237</v>
      </c>
      <c r="W280" s="1" t="s">
        <v>230</v>
      </c>
      <c r="X280" s="1" t="s">
        <v>1034</v>
      </c>
      <c r="Y280" s="1">
        <v>20</v>
      </c>
      <c r="AJ280" s="1">
        <v>2</v>
      </c>
      <c r="AL280" s="1">
        <v>2</v>
      </c>
      <c r="AQ280" s="1">
        <v>3</v>
      </c>
      <c r="AR280" s="1">
        <v>1</v>
      </c>
      <c r="AU280" s="1">
        <v>13800000</v>
      </c>
      <c r="AW280" s="1">
        <v>600000</v>
      </c>
      <c r="AX280" s="1">
        <v>182000</v>
      </c>
      <c r="AZ280" s="1">
        <v>1</v>
      </c>
      <c r="BA280" s="1">
        <v>76.069999999999993</v>
      </c>
      <c r="BG280" s="1">
        <v>2</v>
      </c>
      <c r="CB280" s="1">
        <v>1</v>
      </c>
      <c r="CD280" s="1">
        <v>1</v>
      </c>
      <c r="CE280" s="1">
        <v>1</v>
      </c>
      <c r="CG280" s="1">
        <v>1</v>
      </c>
      <c r="CH280" s="1">
        <v>50</v>
      </c>
      <c r="CI280" s="1">
        <v>80</v>
      </c>
      <c r="CJ280" s="10">
        <f t="shared" si="55"/>
        <v>60.855999999999995</v>
      </c>
      <c r="CK280" s="10">
        <f t="shared" si="56"/>
        <v>2.0285333333333333</v>
      </c>
      <c r="CL280" s="1">
        <f t="shared" si="57"/>
        <v>2</v>
      </c>
      <c r="CM280" s="1">
        <v>5</v>
      </c>
      <c r="CN280" s="1">
        <f t="shared" si="58"/>
        <v>120</v>
      </c>
      <c r="CO280" s="11">
        <f t="shared" si="59"/>
        <v>18.441212121212121</v>
      </c>
      <c r="CP280" s="11">
        <f t="shared" si="60"/>
        <v>885.17818181818177</v>
      </c>
      <c r="CQ280" s="11">
        <f t="shared" si="61"/>
        <v>2265.1781818181817</v>
      </c>
      <c r="CR280" s="9">
        <f t="shared" si="62"/>
        <v>5.2975964965228509E-2</v>
      </c>
      <c r="CS280" s="12">
        <f t="shared" si="63"/>
        <v>38.034999999999997</v>
      </c>
      <c r="CT280" s="12">
        <f t="shared" si="64"/>
        <v>1</v>
      </c>
      <c r="CU280" s="5">
        <f t="shared" si="65"/>
        <v>90</v>
      </c>
      <c r="CV280" s="5">
        <f t="shared" si="66"/>
        <v>-29.144000000000005</v>
      </c>
      <c r="CW280" s="5" t="str">
        <f t="shared" si="67"/>
        <v/>
      </c>
      <c r="CZ280" s="1">
        <v>5</v>
      </c>
      <c r="DA280" s="1">
        <v>2</v>
      </c>
      <c r="DP280" s="1">
        <v>5</v>
      </c>
      <c r="DQ280" s="1">
        <v>1</v>
      </c>
      <c r="DT280" s="1">
        <v>1</v>
      </c>
      <c r="DU280" s="1">
        <v>6</v>
      </c>
      <c r="DV280" s="1">
        <v>1</v>
      </c>
      <c r="DY280" s="1">
        <v>3</v>
      </c>
      <c r="DZ280" s="1">
        <v>4</v>
      </c>
      <c r="EK280" s="1">
        <v>1</v>
      </c>
    </row>
    <row r="281" spans="1:205">
      <c r="A281" s="5">
        <v>100090000000</v>
      </c>
      <c r="B281" s="1">
        <v>1</v>
      </c>
      <c r="C281" s="1">
        <v>1</v>
      </c>
      <c r="D281" s="1">
        <v>1</v>
      </c>
      <c r="E281" s="1" t="s">
        <v>1297</v>
      </c>
      <c r="F281" s="1" t="s">
        <v>1298</v>
      </c>
      <c r="J281" s="1">
        <v>2</v>
      </c>
      <c r="K281" s="2">
        <v>43142</v>
      </c>
      <c r="O281" s="1" t="s">
        <v>221</v>
      </c>
      <c r="P281" s="1" t="s">
        <v>582</v>
      </c>
      <c r="Q281" s="1" t="s">
        <v>1031</v>
      </c>
      <c r="R281" s="1" t="s">
        <v>1299</v>
      </c>
      <c r="W281" s="1" t="s">
        <v>319</v>
      </c>
      <c r="X281" s="1" t="s">
        <v>787</v>
      </c>
      <c r="Y281" s="1">
        <v>28</v>
      </c>
      <c r="AJ281" s="1">
        <v>1</v>
      </c>
      <c r="AL281" s="1">
        <v>2</v>
      </c>
      <c r="AQ281" s="1">
        <v>4</v>
      </c>
      <c r="AR281" s="1">
        <v>1</v>
      </c>
      <c r="AU281" s="1">
        <v>12800000</v>
      </c>
      <c r="AW281" s="1">
        <v>331000</v>
      </c>
      <c r="AX281" s="1">
        <v>100000</v>
      </c>
      <c r="AZ281" s="1">
        <v>1</v>
      </c>
      <c r="BA281" s="1">
        <v>128.11000000000001</v>
      </c>
      <c r="BG281" s="1">
        <v>2</v>
      </c>
      <c r="BK281" s="1">
        <v>0</v>
      </c>
      <c r="CA281" s="1">
        <v>3</v>
      </c>
      <c r="CB281" s="1">
        <v>1</v>
      </c>
      <c r="CC281" s="1">
        <v>1</v>
      </c>
      <c r="CD281" s="1">
        <v>1</v>
      </c>
      <c r="CE281" s="1">
        <v>1</v>
      </c>
      <c r="CG281" s="1">
        <v>1</v>
      </c>
      <c r="CH281" s="1">
        <v>60</v>
      </c>
      <c r="CI281" s="1">
        <v>100</v>
      </c>
      <c r="CJ281" s="10">
        <f t="shared" si="55"/>
        <v>128.11000000000001</v>
      </c>
      <c r="CK281" s="10">
        <f t="shared" si="56"/>
        <v>4.2703333333333342</v>
      </c>
      <c r="CL281" s="1">
        <f t="shared" si="57"/>
        <v>4</v>
      </c>
      <c r="CM281" s="1">
        <v>5</v>
      </c>
      <c r="CN281" s="1">
        <f t="shared" si="58"/>
        <v>240</v>
      </c>
      <c r="CO281" s="11">
        <f t="shared" si="59"/>
        <v>38.821212121212127</v>
      </c>
      <c r="CP281" s="11">
        <f t="shared" si="60"/>
        <v>1863.4181818181819</v>
      </c>
      <c r="CQ281" s="11">
        <f t="shared" si="61"/>
        <v>3143.4181818181819</v>
      </c>
      <c r="CR281" s="9">
        <f t="shared" si="62"/>
        <v>7.6350006940909723E-2</v>
      </c>
      <c r="CS281" s="12">
        <f t="shared" si="63"/>
        <v>76.866</v>
      </c>
      <c r="CT281" s="12">
        <f t="shared" si="64"/>
        <v>2</v>
      </c>
      <c r="CU281" s="5">
        <f t="shared" si="65"/>
        <v>180</v>
      </c>
      <c r="CV281" s="5">
        <f t="shared" si="66"/>
        <v>-51.889999999999986</v>
      </c>
      <c r="CW281" s="5" t="str">
        <f t="shared" si="67"/>
        <v/>
      </c>
      <c r="CZ281" s="1">
        <v>1</v>
      </c>
      <c r="DA281" s="1">
        <v>2</v>
      </c>
      <c r="DP281" s="1">
        <v>1</v>
      </c>
      <c r="DQ281" s="1">
        <v>1</v>
      </c>
      <c r="DR281" s="1">
        <v>4</v>
      </c>
      <c r="DS281" s="1">
        <v>2</v>
      </c>
      <c r="DT281" s="1">
        <v>8</v>
      </c>
      <c r="DU281" s="1">
        <v>4.5</v>
      </c>
      <c r="EK281" s="1">
        <v>1</v>
      </c>
    </row>
    <row r="282" spans="1:205">
      <c r="A282" s="5">
        <v>100090000000</v>
      </c>
      <c r="B282" s="1">
        <v>1</v>
      </c>
      <c r="C282" s="1">
        <v>1</v>
      </c>
      <c r="D282" s="1">
        <v>1</v>
      </c>
      <c r="E282" s="1" t="s">
        <v>1300</v>
      </c>
      <c r="F282" s="1" t="s">
        <v>1301</v>
      </c>
      <c r="G282" s="1" t="s">
        <v>1302</v>
      </c>
      <c r="J282" s="1">
        <v>2</v>
      </c>
      <c r="K282" s="2">
        <v>43142</v>
      </c>
      <c r="L282" s="2">
        <v>43142</v>
      </c>
      <c r="O282" s="1" t="s">
        <v>221</v>
      </c>
      <c r="P282" s="1" t="s">
        <v>399</v>
      </c>
      <c r="Q282" s="1" t="s">
        <v>1303</v>
      </c>
      <c r="W282" s="1" t="s">
        <v>257</v>
      </c>
      <c r="X282" s="1" t="s">
        <v>401</v>
      </c>
      <c r="Y282" s="1">
        <v>8</v>
      </c>
      <c r="AJ282" s="1">
        <v>1</v>
      </c>
      <c r="AL282" s="1">
        <v>1</v>
      </c>
      <c r="AQ282" s="1">
        <v>1</v>
      </c>
      <c r="AR282" s="1">
        <v>4</v>
      </c>
      <c r="AS282" s="1">
        <v>2</v>
      </c>
      <c r="AT282" s="1">
        <v>716000</v>
      </c>
      <c r="AU282" s="1">
        <v>35800000</v>
      </c>
      <c r="AW282" s="1">
        <v>1385000</v>
      </c>
      <c r="AX282" s="1">
        <v>419000</v>
      </c>
      <c r="AZ282" s="1">
        <v>2</v>
      </c>
      <c r="BA282" s="1">
        <v>85.46</v>
      </c>
      <c r="CA282" s="1">
        <v>3</v>
      </c>
      <c r="CB282" s="1">
        <v>1</v>
      </c>
      <c r="CD282" s="1">
        <v>1</v>
      </c>
      <c r="CE282" s="1">
        <v>12</v>
      </c>
      <c r="CG282" s="1">
        <v>1</v>
      </c>
      <c r="CH282" s="1">
        <v>60</v>
      </c>
      <c r="CI282" s="1">
        <v>200</v>
      </c>
      <c r="CJ282" s="10">
        <f t="shared" si="55"/>
        <v>170.92</v>
      </c>
      <c r="CK282" s="10">
        <f t="shared" si="56"/>
        <v>5.6973333333333329</v>
      </c>
      <c r="CL282" s="1">
        <f t="shared" si="57"/>
        <v>6</v>
      </c>
      <c r="CM282" s="1">
        <v>5</v>
      </c>
      <c r="CN282" s="1">
        <f t="shared" si="58"/>
        <v>360</v>
      </c>
      <c r="CO282" s="11">
        <f t="shared" si="59"/>
        <v>51.79393939393939</v>
      </c>
      <c r="CP282" s="11">
        <f t="shared" si="60"/>
        <v>2486.1090909090904</v>
      </c>
      <c r="CQ282" s="11">
        <f t="shared" si="61"/>
        <v>6066.1090909090908</v>
      </c>
      <c r="CR282" s="9">
        <f t="shared" si="62"/>
        <v>5.9346113728734308E-2</v>
      </c>
      <c r="CS282" s="12">
        <f t="shared" si="63"/>
        <v>51.275999999999996</v>
      </c>
      <c r="CT282" s="12">
        <f t="shared" si="64"/>
        <v>1</v>
      </c>
      <c r="CU282" s="5">
        <f t="shared" si="65"/>
        <v>90</v>
      </c>
      <c r="CV282" s="5">
        <f t="shared" si="66"/>
        <v>80.919999999999987</v>
      </c>
      <c r="CW282" s="5" t="str">
        <f t="shared" si="67"/>
        <v>!</v>
      </c>
      <c r="CZ282" s="1">
        <v>1</v>
      </c>
      <c r="DA282" s="1">
        <v>2</v>
      </c>
      <c r="DP282" s="1">
        <v>1</v>
      </c>
      <c r="DQ282" s="1">
        <v>1</v>
      </c>
      <c r="DR282" s="1">
        <v>6.3</v>
      </c>
      <c r="DT282" s="1">
        <v>4</v>
      </c>
      <c r="DU282" s="1">
        <v>6</v>
      </c>
      <c r="EK282" s="1">
        <v>1</v>
      </c>
    </row>
    <row r="283" spans="1:205">
      <c r="A283" s="5">
        <v>100090000000</v>
      </c>
      <c r="B283" s="1">
        <v>1</v>
      </c>
      <c r="C283" s="1">
        <v>1</v>
      </c>
      <c r="D283" s="1">
        <v>1</v>
      </c>
      <c r="E283" s="1" t="s">
        <v>1304</v>
      </c>
      <c r="F283" s="1" t="s">
        <v>1305</v>
      </c>
      <c r="J283" s="1">
        <v>2</v>
      </c>
      <c r="K283" s="2">
        <v>43142</v>
      </c>
      <c r="L283" s="2">
        <v>43142</v>
      </c>
      <c r="O283" s="1" t="s">
        <v>221</v>
      </c>
      <c r="P283" s="1" t="s">
        <v>388</v>
      </c>
      <c r="Q283" s="1" t="s">
        <v>1306</v>
      </c>
      <c r="W283" s="1" t="s">
        <v>1307</v>
      </c>
      <c r="X283" s="1" t="s">
        <v>390</v>
      </c>
      <c r="AA283" s="1">
        <v>6</v>
      </c>
      <c r="AC283" s="1" t="s">
        <v>1308</v>
      </c>
      <c r="AD283" s="1">
        <v>3</v>
      </c>
      <c r="AJ283" s="1">
        <v>1</v>
      </c>
      <c r="AL283" s="1">
        <v>2</v>
      </c>
      <c r="AQ283" s="1">
        <v>1</v>
      </c>
      <c r="AR283" s="1">
        <v>4</v>
      </c>
      <c r="AS283" s="1">
        <v>3</v>
      </c>
      <c r="AU283" s="1">
        <v>22650000</v>
      </c>
      <c r="AW283" s="1">
        <v>623000</v>
      </c>
      <c r="AX283" s="1">
        <v>189000</v>
      </c>
      <c r="AZ283" s="1">
        <v>2</v>
      </c>
      <c r="BA283" s="1">
        <v>120.21</v>
      </c>
      <c r="BG283" s="1">
        <v>2</v>
      </c>
      <c r="CB283" s="1">
        <v>1</v>
      </c>
      <c r="CD283" s="1">
        <v>1</v>
      </c>
      <c r="CE283" s="1">
        <v>1</v>
      </c>
      <c r="CG283" s="1">
        <v>1</v>
      </c>
      <c r="CH283" s="1">
        <v>50</v>
      </c>
      <c r="CI283" s="1">
        <v>80</v>
      </c>
      <c r="CJ283" s="10">
        <f t="shared" si="55"/>
        <v>96.168000000000006</v>
      </c>
      <c r="CK283" s="10">
        <f t="shared" si="56"/>
        <v>3.2056</v>
      </c>
      <c r="CL283" s="1">
        <f t="shared" si="57"/>
        <v>3</v>
      </c>
      <c r="CM283" s="1">
        <v>5</v>
      </c>
      <c r="CN283" s="1">
        <f t="shared" si="58"/>
        <v>180</v>
      </c>
      <c r="CO283" s="11">
        <f t="shared" si="59"/>
        <v>29.141818181818184</v>
      </c>
      <c r="CP283" s="11">
        <f t="shared" si="60"/>
        <v>1398.8072727272727</v>
      </c>
      <c r="CQ283" s="11">
        <f t="shared" si="61"/>
        <v>3663.8072727272729</v>
      </c>
      <c r="CR283" s="9">
        <f t="shared" si="62"/>
        <v>4.912922176335198E-2</v>
      </c>
      <c r="CS283" s="12">
        <f t="shared" si="63"/>
        <v>60.104999999999997</v>
      </c>
      <c r="CT283" s="12">
        <f t="shared" si="64"/>
        <v>2</v>
      </c>
      <c r="CU283" s="5">
        <f t="shared" si="65"/>
        <v>180</v>
      </c>
      <c r="CV283" s="5">
        <f t="shared" si="66"/>
        <v>-83.831999999999994</v>
      </c>
      <c r="CW283" s="5" t="str">
        <f t="shared" si="67"/>
        <v/>
      </c>
      <c r="CZ283" s="1">
        <v>1</v>
      </c>
      <c r="DA283" s="1">
        <v>1</v>
      </c>
      <c r="DP283" s="1">
        <v>1</v>
      </c>
      <c r="DQ283" s="1">
        <v>1</v>
      </c>
      <c r="DR283" s="1">
        <v>7.7</v>
      </c>
      <c r="DT283" s="1">
        <v>7</v>
      </c>
      <c r="DU283" s="1">
        <v>5</v>
      </c>
      <c r="EK283" s="1">
        <v>1</v>
      </c>
    </row>
    <row r="284" spans="1:205">
      <c r="A284" s="5">
        <v>100090000000</v>
      </c>
      <c r="B284" s="1">
        <v>1</v>
      </c>
      <c r="C284" s="1">
        <v>1</v>
      </c>
      <c r="D284" s="1">
        <v>1</v>
      </c>
      <c r="E284" s="1" t="s">
        <v>1309</v>
      </c>
      <c r="F284" s="1" t="s">
        <v>1310</v>
      </c>
      <c r="J284" s="1">
        <v>2</v>
      </c>
      <c r="K284" s="2">
        <v>43142</v>
      </c>
      <c r="L284" s="2">
        <v>43142</v>
      </c>
      <c r="O284" s="1" t="s">
        <v>221</v>
      </c>
      <c r="P284" s="1" t="s">
        <v>513</v>
      </c>
      <c r="Q284" s="1" t="s">
        <v>1311</v>
      </c>
      <c r="W284" s="1" t="s">
        <v>319</v>
      </c>
      <c r="X284" s="1" t="s">
        <v>525</v>
      </c>
      <c r="Y284" s="1">
        <v>9</v>
      </c>
      <c r="Z284" s="1">
        <v>680</v>
      </c>
      <c r="AJ284" s="1">
        <v>2</v>
      </c>
      <c r="AL284" s="1">
        <v>2</v>
      </c>
      <c r="AQ284" s="1">
        <v>4</v>
      </c>
      <c r="AU284" s="1">
        <v>20500000</v>
      </c>
      <c r="AW284" s="1">
        <v>938000</v>
      </c>
      <c r="AX284" s="1">
        <v>284000</v>
      </c>
      <c r="AZ284" s="1">
        <v>1</v>
      </c>
      <c r="BA284" s="1">
        <v>72.3</v>
      </c>
      <c r="BK284" s="1">
        <v>1</v>
      </c>
      <c r="BM284" s="1">
        <v>3.45</v>
      </c>
      <c r="CA284" s="1">
        <v>3</v>
      </c>
      <c r="CB284" s="1">
        <v>1</v>
      </c>
      <c r="CC284" s="1">
        <v>1</v>
      </c>
      <c r="CD284" s="1">
        <v>1</v>
      </c>
      <c r="CE284" s="1">
        <v>12</v>
      </c>
      <c r="CH284" s="1">
        <v>60</v>
      </c>
      <c r="CI284" s="1">
        <v>200</v>
      </c>
      <c r="CJ284" s="10">
        <f t="shared" si="55"/>
        <v>144.6</v>
      </c>
      <c r="CK284" s="10">
        <f t="shared" si="56"/>
        <v>4.8199999999999994</v>
      </c>
      <c r="CL284" s="1">
        <f t="shared" si="57"/>
        <v>5</v>
      </c>
      <c r="CM284" s="1">
        <v>5</v>
      </c>
      <c r="CN284" s="1">
        <f t="shared" si="58"/>
        <v>300</v>
      </c>
      <c r="CO284" s="11">
        <f t="shared" si="59"/>
        <v>43.81818181818182</v>
      </c>
      <c r="CP284" s="11">
        <f t="shared" si="60"/>
        <v>2103.272727272727</v>
      </c>
      <c r="CQ284" s="11">
        <f t="shared" si="61"/>
        <v>4153.272727272727</v>
      </c>
      <c r="CR284" s="9">
        <f t="shared" si="62"/>
        <v>7.2232193669833217E-2</v>
      </c>
      <c r="CS284" s="12">
        <f t="shared" si="63"/>
        <v>43.379999999999995</v>
      </c>
      <c r="CT284" s="12">
        <f t="shared" si="64"/>
        <v>1</v>
      </c>
      <c r="CU284" s="5">
        <f t="shared" si="65"/>
        <v>90</v>
      </c>
      <c r="CV284" s="5">
        <f t="shared" si="66"/>
        <v>54.599999999999994</v>
      </c>
      <c r="CW284" s="5" t="str">
        <f t="shared" si="67"/>
        <v>!</v>
      </c>
      <c r="CZ284" s="1">
        <v>1</v>
      </c>
      <c r="DA284" s="1">
        <v>2</v>
      </c>
      <c r="DP284" s="1">
        <v>1</v>
      </c>
      <c r="DQ284" s="1">
        <v>1</v>
      </c>
      <c r="DR284" s="1">
        <v>5.5</v>
      </c>
      <c r="DS284" s="1">
        <v>2</v>
      </c>
      <c r="DT284" s="1">
        <v>5</v>
      </c>
      <c r="DU284" s="1">
        <v>2.8</v>
      </c>
      <c r="EK284" s="1">
        <v>1</v>
      </c>
      <c r="GQ284" s="1" t="s">
        <v>1312</v>
      </c>
      <c r="GR284" s="1">
        <v>250</v>
      </c>
      <c r="GS284" s="1">
        <v>4</v>
      </c>
      <c r="GT284" s="1">
        <v>1</v>
      </c>
      <c r="GU284" s="1" t="s">
        <v>1313</v>
      </c>
    </row>
    <row r="285" spans="1:205">
      <c r="A285" s="5">
        <v>100090000000</v>
      </c>
      <c r="B285" s="1">
        <v>1</v>
      </c>
      <c r="C285" s="1">
        <v>1</v>
      </c>
      <c r="D285" s="1">
        <v>1</v>
      </c>
      <c r="E285" s="1" t="s">
        <v>1314</v>
      </c>
      <c r="F285" s="1" t="s">
        <v>1315</v>
      </c>
      <c r="J285" s="1">
        <v>2</v>
      </c>
      <c r="K285" s="2">
        <v>43142</v>
      </c>
      <c r="O285" s="1" t="s">
        <v>221</v>
      </c>
      <c r="P285" s="1" t="s">
        <v>346</v>
      </c>
      <c r="Q285" s="1" t="s">
        <v>1316</v>
      </c>
      <c r="W285" s="1" t="s">
        <v>319</v>
      </c>
      <c r="X285" s="1" t="s">
        <v>1016</v>
      </c>
      <c r="Y285" s="1">
        <v>28</v>
      </c>
      <c r="AJ285" s="1">
        <v>2</v>
      </c>
      <c r="AL285" s="1">
        <v>2</v>
      </c>
      <c r="AQ285" s="1">
        <v>3</v>
      </c>
      <c r="AS285" s="1">
        <v>3</v>
      </c>
      <c r="AU285" s="1">
        <v>18500000</v>
      </c>
      <c r="AW285" s="1">
        <v>461000</v>
      </c>
      <c r="AX285" s="1">
        <v>140000</v>
      </c>
      <c r="AZ285" s="1">
        <v>1</v>
      </c>
      <c r="BA285" s="1">
        <v>132.66999999999999</v>
      </c>
      <c r="BG285" s="1">
        <v>2</v>
      </c>
      <c r="CB285" s="1">
        <v>1</v>
      </c>
      <c r="CD285" s="1">
        <v>1</v>
      </c>
      <c r="CE285" s="1">
        <v>1</v>
      </c>
      <c r="CG285" s="1">
        <v>1</v>
      </c>
      <c r="CH285" s="1">
        <v>50</v>
      </c>
      <c r="CI285" s="1">
        <v>80</v>
      </c>
      <c r="CJ285" s="10">
        <f t="shared" si="55"/>
        <v>106.136</v>
      </c>
      <c r="CK285" s="10">
        <f t="shared" si="56"/>
        <v>3.5378666666666665</v>
      </c>
      <c r="CL285" s="1">
        <f t="shared" si="57"/>
        <v>4</v>
      </c>
      <c r="CM285" s="1">
        <v>5</v>
      </c>
      <c r="CN285" s="1">
        <f t="shared" si="58"/>
        <v>240</v>
      </c>
      <c r="CO285" s="11">
        <f t="shared" si="59"/>
        <v>32.162424242424244</v>
      </c>
      <c r="CP285" s="11">
        <f t="shared" si="60"/>
        <v>1543.7963636363636</v>
      </c>
      <c r="CQ285" s="11">
        <f t="shared" si="61"/>
        <v>3393.7963636363638</v>
      </c>
      <c r="CR285" s="9">
        <f t="shared" si="62"/>
        <v>7.0717265941921834E-2</v>
      </c>
      <c r="CS285" s="12">
        <f t="shared" si="63"/>
        <v>66.334999999999994</v>
      </c>
      <c r="CT285" s="12">
        <f t="shared" si="64"/>
        <v>2</v>
      </c>
      <c r="CU285" s="5">
        <f t="shared" si="65"/>
        <v>180</v>
      </c>
      <c r="CV285" s="5">
        <f t="shared" si="66"/>
        <v>-73.864000000000004</v>
      </c>
      <c r="CW285" s="5" t="str">
        <f t="shared" si="67"/>
        <v/>
      </c>
      <c r="DA285" s="1">
        <v>2</v>
      </c>
      <c r="DP285" s="1">
        <v>1</v>
      </c>
      <c r="DQ285" s="1">
        <v>2</v>
      </c>
      <c r="DT285" s="1">
        <v>6</v>
      </c>
      <c r="DU285" s="1">
        <v>4</v>
      </c>
      <c r="EK285" s="1">
        <v>1</v>
      </c>
      <c r="GQ285" s="1" t="s">
        <v>1317</v>
      </c>
      <c r="GR285" s="1">
        <v>40</v>
      </c>
    </row>
    <row r="286" spans="1:205">
      <c r="A286" s="5">
        <v>100090000000</v>
      </c>
      <c r="B286" s="1">
        <v>1</v>
      </c>
      <c r="C286" s="1">
        <v>1</v>
      </c>
      <c r="D286" s="1">
        <v>1</v>
      </c>
      <c r="E286" s="1" t="s">
        <v>1314</v>
      </c>
      <c r="F286" s="1" t="s">
        <v>1315</v>
      </c>
      <c r="G286" s="1" t="s">
        <v>1318</v>
      </c>
      <c r="J286" s="1">
        <v>2</v>
      </c>
      <c r="K286" s="2">
        <v>43142</v>
      </c>
      <c r="O286" s="1" t="s">
        <v>221</v>
      </c>
      <c r="P286" s="1" t="s">
        <v>265</v>
      </c>
      <c r="Q286" s="1" t="s">
        <v>1319</v>
      </c>
      <c r="W286" s="1" t="s">
        <v>326</v>
      </c>
      <c r="X286" s="1" t="s">
        <v>1196</v>
      </c>
      <c r="AA286" s="1">
        <v>21</v>
      </c>
      <c r="AD286" s="1">
        <v>5</v>
      </c>
      <c r="AJ286" s="1">
        <v>1</v>
      </c>
      <c r="AL286" s="1">
        <v>2</v>
      </c>
      <c r="AQ286" s="1">
        <v>4</v>
      </c>
      <c r="AR286" s="1">
        <v>1</v>
      </c>
      <c r="AU286" s="1">
        <v>20800000</v>
      </c>
      <c r="AW286" s="1">
        <v>620000</v>
      </c>
      <c r="AX286" s="1">
        <v>188000</v>
      </c>
      <c r="AZ286" s="1">
        <v>1</v>
      </c>
      <c r="BA286" s="1">
        <v>111</v>
      </c>
      <c r="CB286" s="1">
        <v>1</v>
      </c>
      <c r="CC286" s="1">
        <v>1</v>
      </c>
      <c r="CD286" s="1">
        <v>1</v>
      </c>
      <c r="CE286" s="1">
        <v>12</v>
      </c>
      <c r="CG286" s="1">
        <v>1</v>
      </c>
      <c r="CH286" s="1">
        <v>60</v>
      </c>
      <c r="CI286" s="1">
        <v>200</v>
      </c>
      <c r="CJ286" s="10">
        <f t="shared" si="55"/>
        <v>222</v>
      </c>
      <c r="CK286" s="10">
        <f t="shared" si="56"/>
        <v>7.4</v>
      </c>
      <c r="CL286" s="1">
        <f t="shared" si="57"/>
        <v>7</v>
      </c>
      <c r="CM286" s="1">
        <v>5</v>
      </c>
      <c r="CN286" s="1">
        <f t="shared" si="58"/>
        <v>420</v>
      </c>
      <c r="CO286" s="11">
        <f t="shared" si="59"/>
        <v>67.27272727272728</v>
      </c>
      <c r="CP286" s="11">
        <f t="shared" si="60"/>
        <v>3229.090909090909</v>
      </c>
      <c r="CQ286" s="11">
        <f t="shared" si="61"/>
        <v>5309.090909090909</v>
      </c>
      <c r="CR286" s="9">
        <f t="shared" si="62"/>
        <v>7.9109589041095899E-2</v>
      </c>
      <c r="CS286" s="12">
        <f t="shared" si="63"/>
        <v>66.599999999999994</v>
      </c>
      <c r="CT286" s="12">
        <f t="shared" si="64"/>
        <v>2</v>
      </c>
      <c r="CU286" s="5">
        <f t="shared" si="65"/>
        <v>180</v>
      </c>
      <c r="CV286" s="5">
        <f t="shared" si="66"/>
        <v>42</v>
      </c>
      <c r="CW286" s="5" t="str">
        <f t="shared" si="67"/>
        <v>!</v>
      </c>
      <c r="DA286" s="1">
        <v>2</v>
      </c>
      <c r="GU286" s="1" t="s">
        <v>1320</v>
      </c>
    </row>
    <row r="287" spans="1:205">
      <c r="A287" s="5">
        <v>100090000000</v>
      </c>
      <c r="B287" s="1">
        <v>1</v>
      </c>
      <c r="C287" s="1">
        <v>1</v>
      </c>
      <c r="D287" s="1">
        <v>1</v>
      </c>
      <c r="E287" s="1" t="s">
        <v>1314</v>
      </c>
      <c r="F287" s="1" t="s">
        <v>1315</v>
      </c>
      <c r="G287" s="1" t="s">
        <v>1318</v>
      </c>
      <c r="J287" s="1">
        <v>2</v>
      </c>
      <c r="K287" s="2">
        <v>43142</v>
      </c>
      <c r="O287" s="1" t="s">
        <v>221</v>
      </c>
      <c r="P287" s="1" t="s">
        <v>265</v>
      </c>
      <c r="Q287" s="1" t="s">
        <v>1319</v>
      </c>
      <c r="W287" s="1" t="s">
        <v>326</v>
      </c>
      <c r="X287" s="1" t="s">
        <v>1196</v>
      </c>
      <c r="AA287" s="1">
        <v>21</v>
      </c>
      <c r="AD287" s="1">
        <v>5</v>
      </c>
      <c r="AL287" s="1">
        <v>2</v>
      </c>
      <c r="AQ287" s="1">
        <v>4</v>
      </c>
      <c r="AU287" s="1">
        <v>19800000</v>
      </c>
      <c r="AW287" s="1">
        <v>594000</v>
      </c>
      <c r="AX287" s="1">
        <v>180000</v>
      </c>
      <c r="BA287" s="1">
        <v>110.3</v>
      </c>
      <c r="CB287" s="1">
        <v>1</v>
      </c>
      <c r="CD287" s="1">
        <v>1</v>
      </c>
      <c r="CE287" s="1">
        <v>12</v>
      </c>
      <c r="CH287" s="1">
        <v>60</v>
      </c>
      <c r="CI287" s="1">
        <v>200</v>
      </c>
      <c r="CJ287" s="10">
        <f t="shared" si="55"/>
        <v>220.6</v>
      </c>
      <c r="CK287" s="10">
        <f t="shared" si="56"/>
        <v>7.3533333333333335</v>
      </c>
      <c r="CL287" s="1">
        <f t="shared" si="57"/>
        <v>7</v>
      </c>
      <c r="CM287" s="1">
        <v>5</v>
      </c>
      <c r="CN287" s="1">
        <f t="shared" si="58"/>
        <v>420</v>
      </c>
      <c r="CO287" s="11">
        <f t="shared" si="59"/>
        <v>66.848484848484844</v>
      </c>
      <c r="CP287" s="11">
        <f t="shared" si="60"/>
        <v>3208.7272727272725</v>
      </c>
      <c r="CQ287" s="11">
        <f t="shared" si="61"/>
        <v>5188.7272727272721</v>
      </c>
      <c r="CR287" s="9">
        <f t="shared" si="62"/>
        <v>8.0944705305207101E-2</v>
      </c>
      <c r="CS287" s="12">
        <f t="shared" si="63"/>
        <v>66.179999999999993</v>
      </c>
      <c r="CT287" s="12">
        <f t="shared" si="64"/>
        <v>2</v>
      </c>
      <c r="CU287" s="5">
        <f t="shared" si="65"/>
        <v>180</v>
      </c>
      <c r="CV287" s="5">
        <f t="shared" si="66"/>
        <v>40.599999999999994</v>
      </c>
      <c r="CW287" s="5" t="str">
        <f t="shared" si="67"/>
        <v>!</v>
      </c>
      <c r="DA287" s="1">
        <v>2</v>
      </c>
      <c r="GU287" s="1" t="s">
        <v>1321</v>
      </c>
    </row>
    <row r="288" spans="1:205">
      <c r="A288" s="5">
        <v>100090000000</v>
      </c>
      <c r="B288" s="1">
        <v>1</v>
      </c>
      <c r="C288" s="1">
        <v>1</v>
      </c>
      <c r="D288" s="1">
        <v>1</v>
      </c>
      <c r="E288" s="1" t="s">
        <v>1314</v>
      </c>
      <c r="F288" s="1" t="s">
        <v>1315</v>
      </c>
      <c r="G288" s="1" t="s">
        <v>1318</v>
      </c>
      <c r="J288" s="1">
        <v>2</v>
      </c>
      <c r="K288" s="2">
        <v>43142</v>
      </c>
      <c r="O288" s="1" t="s">
        <v>221</v>
      </c>
      <c r="P288" s="1" t="s">
        <v>265</v>
      </c>
      <c r="Q288" s="1" t="s">
        <v>1319</v>
      </c>
      <c r="W288" s="1" t="s">
        <v>326</v>
      </c>
      <c r="X288" s="1" t="s">
        <v>1196</v>
      </c>
      <c r="AA288" s="1">
        <v>21</v>
      </c>
      <c r="AD288" s="1">
        <v>5</v>
      </c>
      <c r="AL288" s="1">
        <v>2</v>
      </c>
      <c r="AQ288" s="1">
        <v>4</v>
      </c>
      <c r="AU288" s="1">
        <v>17800000</v>
      </c>
      <c r="AW288" s="1">
        <v>503000</v>
      </c>
      <c r="AX288" s="1">
        <v>152000</v>
      </c>
      <c r="BA288" s="1">
        <v>117.16</v>
      </c>
      <c r="CB288" s="1">
        <v>1</v>
      </c>
      <c r="CD288" s="1">
        <v>1</v>
      </c>
      <c r="CE288" s="1">
        <v>12</v>
      </c>
      <c r="CH288" s="1">
        <v>60</v>
      </c>
      <c r="CI288" s="1">
        <v>200</v>
      </c>
      <c r="CJ288" s="10">
        <f t="shared" si="55"/>
        <v>234.32</v>
      </c>
      <c r="CK288" s="10">
        <f t="shared" si="56"/>
        <v>7.8106666666666662</v>
      </c>
      <c r="CL288" s="1">
        <f t="shared" si="57"/>
        <v>8</v>
      </c>
      <c r="CM288" s="1">
        <v>5</v>
      </c>
      <c r="CN288" s="1">
        <f t="shared" si="58"/>
        <v>480</v>
      </c>
      <c r="CO288" s="11">
        <f t="shared" si="59"/>
        <v>71.006060606060615</v>
      </c>
      <c r="CP288" s="11">
        <f t="shared" si="60"/>
        <v>3408.2909090909093</v>
      </c>
      <c r="CQ288" s="11">
        <f t="shared" si="61"/>
        <v>5188.2909090909088</v>
      </c>
      <c r="CR288" s="9">
        <f t="shared" si="62"/>
        <v>9.2516015082913974E-2</v>
      </c>
      <c r="CS288" s="12">
        <f t="shared" si="63"/>
        <v>70.295999999999992</v>
      </c>
      <c r="CT288" s="12">
        <f t="shared" si="64"/>
        <v>2</v>
      </c>
      <c r="CU288" s="5">
        <f t="shared" si="65"/>
        <v>180</v>
      </c>
      <c r="CV288" s="5">
        <f t="shared" si="66"/>
        <v>54.319999999999993</v>
      </c>
      <c r="CW288" s="5" t="str">
        <f t="shared" si="67"/>
        <v>!</v>
      </c>
      <c r="DA288" s="1">
        <v>2</v>
      </c>
      <c r="GU288" s="1" t="s">
        <v>1322</v>
      </c>
    </row>
    <row r="289" spans="1:205">
      <c r="A289" s="5">
        <v>100090000000</v>
      </c>
      <c r="B289" s="1">
        <v>1</v>
      </c>
      <c r="C289" s="1">
        <v>1</v>
      </c>
      <c r="D289" s="1">
        <v>1</v>
      </c>
      <c r="E289" s="1" t="s">
        <v>1314</v>
      </c>
      <c r="F289" s="1" t="s">
        <v>1315</v>
      </c>
      <c r="G289" s="1" t="s">
        <v>1318</v>
      </c>
      <c r="J289" s="1">
        <v>2</v>
      </c>
      <c r="K289" s="2">
        <v>43142</v>
      </c>
      <c r="O289" s="1" t="s">
        <v>221</v>
      </c>
      <c r="P289" s="1" t="s">
        <v>464</v>
      </c>
      <c r="Q289" s="1" t="s">
        <v>1323</v>
      </c>
      <c r="W289" s="1" t="s">
        <v>319</v>
      </c>
      <c r="X289" s="1" t="s">
        <v>466</v>
      </c>
      <c r="AA289" s="1">
        <v>17</v>
      </c>
      <c r="AD289" s="1">
        <v>6</v>
      </c>
      <c r="AJ289" s="1">
        <v>2</v>
      </c>
      <c r="AL289" s="1">
        <v>2</v>
      </c>
      <c r="AQ289" s="1">
        <v>3</v>
      </c>
      <c r="AR289" s="1">
        <v>1</v>
      </c>
      <c r="AU289" s="1">
        <v>20000000</v>
      </c>
      <c r="AW289" s="1">
        <v>213000</v>
      </c>
      <c r="AX289" s="1">
        <v>65000</v>
      </c>
      <c r="AZ289" s="1">
        <v>1</v>
      </c>
      <c r="BA289" s="1">
        <v>310.85000000000002</v>
      </c>
      <c r="BG289" s="1">
        <v>2</v>
      </c>
      <c r="BK289" s="1">
        <v>1</v>
      </c>
      <c r="CA289" s="1">
        <v>3</v>
      </c>
      <c r="CB289" s="1">
        <v>1</v>
      </c>
      <c r="CC289" s="1">
        <v>1</v>
      </c>
      <c r="CD289" s="1">
        <v>2</v>
      </c>
      <c r="CG289" s="1">
        <v>1</v>
      </c>
      <c r="CH289" s="1">
        <v>50</v>
      </c>
      <c r="CI289" s="1">
        <v>80</v>
      </c>
      <c r="CJ289" s="10">
        <f t="shared" si="55"/>
        <v>248.68000000000004</v>
      </c>
      <c r="CK289" s="10">
        <f t="shared" si="56"/>
        <v>8.2893333333333352</v>
      </c>
      <c r="CL289" s="1">
        <f t="shared" si="57"/>
        <v>8</v>
      </c>
      <c r="CM289" s="1">
        <v>5</v>
      </c>
      <c r="CN289" s="1">
        <f t="shared" si="58"/>
        <v>480</v>
      </c>
      <c r="CO289" s="11">
        <f t="shared" si="59"/>
        <v>75.357575757575773</v>
      </c>
      <c r="CP289" s="11">
        <f t="shared" si="60"/>
        <v>3617.1636363636371</v>
      </c>
      <c r="CQ289" s="11">
        <f t="shared" si="61"/>
        <v>5617.1636363636371</v>
      </c>
      <c r="CR289" s="9">
        <f t="shared" si="62"/>
        <v>8.5452379719301863E-2</v>
      </c>
      <c r="CS289" s="12">
        <f t="shared" si="63"/>
        <v>155.42500000000001</v>
      </c>
      <c r="CT289" s="12">
        <f t="shared" si="64"/>
        <v>5</v>
      </c>
      <c r="CU289" s="5">
        <f t="shared" si="65"/>
        <v>450</v>
      </c>
      <c r="CV289" s="5">
        <f t="shared" si="66"/>
        <v>-201.31999999999996</v>
      </c>
      <c r="CW289" s="5" t="str">
        <f t="shared" si="67"/>
        <v/>
      </c>
      <c r="CZ289" s="1">
        <v>2</v>
      </c>
      <c r="DA289" s="1">
        <v>2</v>
      </c>
      <c r="DP289" s="1">
        <v>1</v>
      </c>
      <c r="DQ289" s="1">
        <v>1</v>
      </c>
      <c r="EK289" s="1">
        <v>1</v>
      </c>
    </row>
    <row r="290" spans="1:205">
      <c r="A290" s="5">
        <v>100090000000</v>
      </c>
      <c r="B290" s="1">
        <v>1</v>
      </c>
      <c r="C290" s="1">
        <v>1</v>
      </c>
      <c r="D290" s="1">
        <v>1</v>
      </c>
      <c r="E290" s="1" t="s">
        <v>1314</v>
      </c>
      <c r="F290" s="1" t="s">
        <v>1315</v>
      </c>
      <c r="G290" s="1" t="s">
        <v>1324</v>
      </c>
      <c r="J290" s="1">
        <v>2</v>
      </c>
      <c r="K290" s="2">
        <v>43142</v>
      </c>
      <c r="O290" s="1" t="s">
        <v>221</v>
      </c>
      <c r="P290" s="1" t="s">
        <v>682</v>
      </c>
      <c r="Q290" s="1" t="s">
        <v>1325</v>
      </c>
      <c r="R290" s="3">
        <v>43384</v>
      </c>
      <c r="W290" s="1" t="s">
        <v>319</v>
      </c>
      <c r="X290" s="1" t="s">
        <v>684</v>
      </c>
      <c r="Y290" s="1">
        <v>16</v>
      </c>
      <c r="AJ290" s="1">
        <v>1</v>
      </c>
      <c r="AL290" s="1">
        <v>2</v>
      </c>
      <c r="AQ290" s="1">
        <v>4</v>
      </c>
      <c r="AR290" s="1">
        <v>1</v>
      </c>
      <c r="AU290" s="1">
        <v>13900000</v>
      </c>
      <c r="AW290" s="1">
        <v>197000</v>
      </c>
      <c r="AX290" s="1">
        <v>60000</v>
      </c>
      <c r="AZ290" s="1">
        <v>1</v>
      </c>
      <c r="BA290" s="1">
        <v>233.51</v>
      </c>
      <c r="BG290" s="1">
        <v>2</v>
      </c>
      <c r="BK290" s="1">
        <v>0</v>
      </c>
      <c r="BT290" s="1">
        <v>1</v>
      </c>
      <c r="CA290" s="1">
        <v>3</v>
      </c>
      <c r="CB290" s="1">
        <v>5</v>
      </c>
      <c r="CC290" s="1">
        <v>1</v>
      </c>
      <c r="CD290" s="1">
        <v>3</v>
      </c>
      <c r="CE290" s="1">
        <v>12</v>
      </c>
      <c r="CG290" s="1">
        <v>1</v>
      </c>
      <c r="CH290" s="1">
        <v>60</v>
      </c>
      <c r="CI290" s="1">
        <v>200</v>
      </c>
      <c r="CJ290" s="10">
        <f t="shared" si="55"/>
        <v>467.02</v>
      </c>
      <c r="CK290" s="10">
        <f t="shared" si="56"/>
        <v>15.567333333333332</v>
      </c>
      <c r="CL290" s="1">
        <f t="shared" si="57"/>
        <v>16</v>
      </c>
      <c r="CM290" s="1">
        <v>5</v>
      </c>
      <c r="CN290" s="1">
        <f t="shared" si="58"/>
        <v>960</v>
      </c>
      <c r="CO290" s="11">
        <f t="shared" si="59"/>
        <v>141.52121212121213</v>
      </c>
      <c r="CP290" s="11">
        <f t="shared" si="60"/>
        <v>6793.0181818181818</v>
      </c>
      <c r="CQ290" s="11">
        <f t="shared" si="61"/>
        <v>8183.0181818181818</v>
      </c>
      <c r="CR290" s="9">
        <f t="shared" si="62"/>
        <v>0.11731612696804469</v>
      </c>
      <c r="CS290" s="12">
        <f t="shared" si="63"/>
        <v>140.10599999999999</v>
      </c>
      <c r="CT290" s="12">
        <f t="shared" si="64"/>
        <v>4</v>
      </c>
      <c r="CU290" s="5">
        <f t="shared" si="65"/>
        <v>360</v>
      </c>
      <c r="CV290" s="5">
        <f t="shared" si="66"/>
        <v>107.01999999999998</v>
      </c>
      <c r="CW290" s="5" t="str">
        <f t="shared" si="67"/>
        <v>!</v>
      </c>
      <c r="CZ290" s="1">
        <v>1</v>
      </c>
      <c r="DA290" s="1">
        <v>2</v>
      </c>
      <c r="DP290" s="1">
        <v>1</v>
      </c>
      <c r="DQ290" s="1">
        <v>1</v>
      </c>
      <c r="DR290" s="1">
        <v>3.5</v>
      </c>
      <c r="DS290" s="1">
        <v>2</v>
      </c>
      <c r="DT290" s="1">
        <v>7</v>
      </c>
      <c r="DU290" s="1">
        <v>6</v>
      </c>
      <c r="EK290" s="1">
        <v>1</v>
      </c>
    </row>
    <row r="291" spans="1:205">
      <c r="A291" s="5">
        <v>100090000000</v>
      </c>
      <c r="B291" s="1">
        <v>1</v>
      </c>
      <c r="C291" s="1">
        <v>1</v>
      </c>
      <c r="D291" s="1">
        <v>1</v>
      </c>
      <c r="E291" s="1" t="s">
        <v>1314</v>
      </c>
      <c r="F291" s="1" t="s">
        <v>1315</v>
      </c>
      <c r="G291" s="1" t="s">
        <v>385</v>
      </c>
      <c r="J291" s="1">
        <v>2</v>
      </c>
      <c r="K291" s="2">
        <v>43142</v>
      </c>
      <c r="O291" s="1" t="s">
        <v>221</v>
      </c>
      <c r="P291" s="1" t="s">
        <v>670</v>
      </c>
      <c r="Q291" s="1" t="s">
        <v>1326</v>
      </c>
      <c r="W291" s="1" t="s">
        <v>326</v>
      </c>
      <c r="X291" s="1" t="s">
        <v>672</v>
      </c>
      <c r="Y291" s="1">
        <v>14</v>
      </c>
      <c r="AJ291" s="1">
        <v>1</v>
      </c>
      <c r="AL291" s="1">
        <v>2</v>
      </c>
      <c r="AQ291" s="1">
        <v>5</v>
      </c>
      <c r="AR291" s="1">
        <v>1</v>
      </c>
      <c r="AU291" s="1">
        <v>26400000</v>
      </c>
      <c r="AW291" s="1">
        <v>793000</v>
      </c>
      <c r="AX291" s="1">
        <v>240000</v>
      </c>
      <c r="AZ291" s="1">
        <v>1</v>
      </c>
      <c r="BA291" s="1">
        <v>110.06</v>
      </c>
      <c r="CA291" s="1">
        <v>3</v>
      </c>
      <c r="CB291" s="1">
        <v>1</v>
      </c>
      <c r="CD291" s="1">
        <v>1</v>
      </c>
      <c r="CE291" s="1">
        <v>1</v>
      </c>
      <c r="CG291" s="1">
        <v>1</v>
      </c>
      <c r="CH291" s="1">
        <v>50</v>
      </c>
      <c r="CI291" s="1">
        <v>100</v>
      </c>
      <c r="CJ291" s="10">
        <f t="shared" si="55"/>
        <v>110.06</v>
      </c>
      <c r="CK291" s="10">
        <f t="shared" si="56"/>
        <v>3.6686666666666667</v>
      </c>
      <c r="CL291" s="1">
        <f t="shared" si="57"/>
        <v>4</v>
      </c>
      <c r="CM291" s="1">
        <v>5</v>
      </c>
      <c r="CN291" s="1">
        <f t="shared" si="58"/>
        <v>240</v>
      </c>
      <c r="CO291" s="11">
        <f t="shared" si="59"/>
        <v>33.351515151515152</v>
      </c>
      <c r="CP291" s="11">
        <f t="shared" si="60"/>
        <v>1600.8727272727272</v>
      </c>
      <c r="CQ291" s="11">
        <f t="shared" si="61"/>
        <v>4240.8727272727274</v>
      </c>
      <c r="CR291" s="9">
        <f t="shared" si="62"/>
        <v>5.6592125120043899E-2</v>
      </c>
      <c r="CS291" s="12">
        <f t="shared" si="63"/>
        <v>55.03</v>
      </c>
      <c r="CT291" s="12">
        <f t="shared" si="64"/>
        <v>1</v>
      </c>
      <c r="CU291" s="5">
        <f t="shared" si="65"/>
        <v>90</v>
      </c>
      <c r="CV291" s="5">
        <f t="shared" si="66"/>
        <v>20.060000000000002</v>
      </c>
      <c r="CW291" s="5" t="str">
        <f t="shared" si="67"/>
        <v>!</v>
      </c>
      <c r="CZ291" s="1">
        <v>1</v>
      </c>
      <c r="DA291" s="1">
        <v>2</v>
      </c>
      <c r="DP291" s="1">
        <v>1</v>
      </c>
      <c r="DQ291" s="1">
        <v>1</v>
      </c>
      <c r="DT291" s="1">
        <v>2</v>
      </c>
      <c r="DU291" s="1">
        <v>7.2</v>
      </c>
      <c r="EK291" s="1">
        <v>1</v>
      </c>
    </row>
    <row r="292" spans="1:205">
      <c r="A292" s="5">
        <v>100090000000</v>
      </c>
      <c r="B292" s="1">
        <v>1</v>
      </c>
      <c r="C292" s="1">
        <v>1</v>
      </c>
      <c r="D292" s="1">
        <v>1</v>
      </c>
      <c r="E292" s="1" t="s">
        <v>1327</v>
      </c>
      <c r="F292" s="1" t="s">
        <v>1328</v>
      </c>
      <c r="G292" s="1" t="s">
        <v>1329</v>
      </c>
      <c r="J292" s="1">
        <v>2</v>
      </c>
      <c r="K292" s="2">
        <v>43142</v>
      </c>
      <c r="O292" s="1" t="s">
        <v>221</v>
      </c>
      <c r="P292" s="1" t="s">
        <v>428</v>
      </c>
      <c r="Q292" s="1" t="s">
        <v>1330</v>
      </c>
      <c r="R292" s="3">
        <v>43411</v>
      </c>
      <c r="W292" s="1" t="s">
        <v>436</v>
      </c>
      <c r="X292" s="1" t="s">
        <v>621</v>
      </c>
      <c r="AA292" s="1">
        <v>13</v>
      </c>
      <c r="AC292" s="1" t="s">
        <v>1331</v>
      </c>
      <c r="AD292" s="1">
        <v>1</v>
      </c>
      <c r="AJ292" s="1">
        <v>1</v>
      </c>
      <c r="AL292" s="1">
        <v>1</v>
      </c>
      <c r="AQ292" s="1">
        <v>4</v>
      </c>
      <c r="AR292" s="1">
        <v>1</v>
      </c>
      <c r="AU292" s="1">
        <v>24800000</v>
      </c>
      <c r="AW292" s="1">
        <v>223000</v>
      </c>
      <c r="AX292" s="1">
        <v>68000</v>
      </c>
      <c r="AZ292" s="1">
        <v>1</v>
      </c>
      <c r="BA292" s="1">
        <v>367.79</v>
      </c>
      <c r="BG292" s="1">
        <v>2</v>
      </c>
      <c r="CA292" s="1">
        <v>3</v>
      </c>
      <c r="CB292" s="1">
        <v>1</v>
      </c>
      <c r="CD292" s="1">
        <v>1</v>
      </c>
      <c r="CE292" s="1">
        <v>12</v>
      </c>
      <c r="CG292" s="1">
        <v>1</v>
      </c>
      <c r="CH292" s="1">
        <v>60</v>
      </c>
      <c r="CI292" s="1">
        <v>200</v>
      </c>
      <c r="CJ292" s="10">
        <f t="shared" si="55"/>
        <v>735.58</v>
      </c>
      <c r="CK292" s="10">
        <f t="shared" si="56"/>
        <v>24.519333333333336</v>
      </c>
      <c r="CL292" s="1">
        <f t="shared" si="57"/>
        <v>25</v>
      </c>
      <c r="CM292" s="1">
        <v>5</v>
      </c>
      <c r="CN292" s="1">
        <f t="shared" si="58"/>
        <v>1500</v>
      </c>
      <c r="CO292" s="11">
        <f t="shared" si="59"/>
        <v>222.90303030303033</v>
      </c>
      <c r="CP292" s="11">
        <f t="shared" si="60"/>
        <v>10699.345454545457</v>
      </c>
      <c r="CQ292" s="11">
        <f t="shared" si="61"/>
        <v>13179.345454545457</v>
      </c>
      <c r="CR292" s="9">
        <f t="shared" si="62"/>
        <v>0.11381445346989226</v>
      </c>
      <c r="CS292" s="12">
        <f t="shared" si="63"/>
        <v>220.67400000000001</v>
      </c>
      <c r="CT292" s="12">
        <f t="shared" si="64"/>
        <v>7</v>
      </c>
      <c r="CU292" s="5">
        <f t="shared" si="65"/>
        <v>630</v>
      </c>
      <c r="CV292" s="5">
        <f t="shared" si="66"/>
        <v>105.58000000000004</v>
      </c>
      <c r="CW292" s="5" t="str">
        <f t="shared" si="67"/>
        <v>!</v>
      </c>
      <c r="CZ292" s="1">
        <v>1</v>
      </c>
      <c r="DA292" s="1">
        <v>2</v>
      </c>
      <c r="DP292" s="1">
        <v>5</v>
      </c>
      <c r="DQ292" s="1">
        <v>1</v>
      </c>
      <c r="EK292" s="1">
        <v>1</v>
      </c>
    </row>
    <row r="293" spans="1:205">
      <c r="A293" s="5">
        <v>100090000000</v>
      </c>
      <c r="B293" s="1">
        <v>1</v>
      </c>
      <c r="C293" s="1">
        <v>1</v>
      </c>
      <c r="D293" s="1">
        <v>1</v>
      </c>
      <c r="E293" s="1" t="s">
        <v>881</v>
      </c>
      <c r="F293" s="1" t="s">
        <v>882</v>
      </c>
      <c r="G293" s="1" t="s">
        <v>1332</v>
      </c>
      <c r="H293" s="1" t="s">
        <v>882</v>
      </c>
      <c r="I293" s="1" t="s">
        <v>884</v>
      </c>
      <c r="J293" s="1">
        <v>2</v>
      </c>
      <c r="K293" s="2">
        <v>43142</v>
      </c>
      <c r="O293" s="1" t="s">
        <v>221</v>
      </c>
      <c r="P293" s="1" t="s">
        <v>602</v>
      </c>
      <c r="Q293" s="1" t="s">
        <v>1333</v>
      </c>
      <c r="W293" s="1" t="s">
        <v>224</v>
      </c>
      <c r="X293" s="1" t="s">
        <v>856</v>
      </c>
      <c r="Y293" s="1">
        <v>20</v>
      </c>
      <c r="AJ293" s="1">
        <v>1</v>
      </c>
      <c r="AL293" s="1">
        <v>2</v>
      </c>
      <c r="AQ293" s="1">
        <v>4</v>
      </c>
      <c r="AR293" s="1">
        <v>1</v>
      </c>
      <c r="AU293" s="1">
        <v>48800000</v>
      </c>
      <c r="AW293" s="1">
        <v>807000</v>
      </c>
      <c r="AX293" s="1">
        <v>244000</v>
      </c>
      <c r="AZ293" s="1">
        <v>1</v>
      </c>
      <c r="BA293" s="1">
        <v>200.15</v>
      </c>
      <c r="BG293" s="1">
        <v>2</v>
      </c>
      <c r="CA293" s="1">
        <v>3</v>
      </c>
      <c r="CB293" s="1">
        <v>1</v>
      </c>
      <c r="CD293" s="1">
        <v>1</v>
      </c>
      <c r="CE293" s="1">
        <v>1</v>
      </c>
      <c r="CH293" s="1">
        <v>40</v>
      </c>
      <c r="CI293" s="1">
        <v>80</v>
      </c>
      <c r="CJ293" s="10">
        <f t="shared" si="55"/>
        <v>160.12</v>
      </c>
      <c r="CK293" s="10">
        <f t="shared" si="56"/>
        <v>5.3373333333333335</v>
      </c>
      <c r="CL293" s="1">
        <f t="shared" si="57"/>
        <v>5</v>
      </c>
      <c r="CM293" s="1">
        <v>5</v>
      </c>
      <c r="CN293" s="1">
        <f t="shared" si="58"/>
        <v>300</v>
      </c>
      <c r="CO293" s="11">
        <f t="shared" si="59"/>
        <v>48.521212121212123</v>
      </c>
      <c r="CP293" s="11">
        <f t="shared" si="60"/>
        <v>2329.0181818181818</v>
      </c>
      <c r="CQ293" s="11">
        <f t="shared" si="61"/>
        <v>7209.0181818181818</v>
      </c>
      <c r="CR293" s="9">
        <f t="shared" si="62"/>
        <v>4.1614543400185625E-2</v>
      </c>
      <c r="CS293" s="12">
        <f t="shared" si="63"/>
        <v>80.06</v>
      </c>
      <c r="CT293" s="12">
        <f t="shared" si="64"/>
        <v>2</v>
      </c>
      <c r="CU293" s="5">
        <f t="shared" si="65"/>
        <v>180</v>
      </c>
      <c r="CV293" s="5">
        <f t="shared" si="66"/>
        <v>-19.879999999999995</v>
      </c>
      <c r="CW293" s="5" t="str">
        <f t="shared" si="67"/>
        <v/>
      </c>
      <c r="CZ293" s="1">
        <v>4</v>
      </c>
      <c r="DA293" s="1">
        <v>2</v>
      </c>
      <c r="DP293" s="1">
        <v>1</v>
      </c>
      <c r="DQ293" s="1">
        <v>1</v>
      </c>
      <c r="DT293" s="1">
        <v>4</v>
      </c>
      <c r="DU293" s="1">
        <v>6</v>
      </c>
      <c r="GU293" s="1" t="s">
        <v>1334</v>
      </c>
      <c r="GV293" s="1" t="s">
        <v>1335</v>
      </c>
    </row>
    <row r="294" spans="1:205">
      <c r="A294" s="5">
        <v>100090000000</v>
      </c>
      <c r="B294" s="1">
        <v>1</v>
      </c>
      <c r="C294" s="1">
        <v>1</v>
      </c>
      <c r="D294" s="1">
        <v>1</v>
      </c>
      <c r="E294" s="1" t="s">
        <v>973</v>
      </c>
      <c r="F294" s="1" t="s">
        <v>974</v>
      </c>
      <c r="G294" s="1" t="s">
        <v>1336</v>
      </c>
      <c r="H294" s="1" t="s">
        <v>1337</v>
      </c>
      <c r="J294" s="1">
        <v>2</v>
      </c>
      <c r="K294" s="2">
        <v>43142</v>
      </c>
      <c r="L294" s="2">
        <v>43144</v>
      </c>
      <c r="O294" s="1" t="s">
        <v>221</v>
      </c>
      <c r="P294" s="1" t="s">
        <v>658</v>
      </c>
      <c r="Q294" s="1" t="s">
        <v>1338</v>
      </c>
      <c r="U294" s="1" t="s">
        <v>1339</v>
      </c>
      <c r="W294" s="1" t="s">
        <v>1307</v>
      </c>
      <c r="X294" s="1" t="s">
        <v>1340</v>
      </c>
      <c r="Y294" s="1">
        <v>9</v>
      </c>
      <c r="AL294" s="1">
        <v>4</v>
      </c>
      <c r="AM294" s="1">
        <v>201802</v>
      </c>
      <c r="AN294" s="1">
        <v>3</v>
      </c>
      <c r="AQ294" s="1">
        <v>1</v>
      </c>
      <c r="AR294" s="1">
        <v>4</v>
      </c>
      <c r="AS294" s="1">
        <v>3</v>
      </c>
      <c r="AU294" s="1">
        <v>27800000</v>
      </c>
      <c r="AW294" s="1">
        <v>729000</v>
      </c>
      <c r="AX294" s="1">
        <v>221000</v>
      </c>
      <c r="AZ294" s="1">
        <v>1</v>
      </c>
      <c r="BA294" s="1">
        <v>126.21</v>
      </c>
      <c r="BG294" s="1">
        <v>2</v>
      </c>
      <c r="CB294" s="1">
        <v>3</v>
      </c>
      <c r="CD294" s="1">
        <v>1</v>
      </c>
      <c r="CE294" s="1">
        <v>1</v>
      </c>
      <c r="CG294" s="1">
        <v>1</v>
      </c>
      <c r="CH294" s="1">
        <v>50</v>
      </c>
      <c r="CI294" s="1">
        <v>80</v>
      </c>
      <c r="CJ294" s="10">
        <f t="shared" si="55"/>
        <v>100.968</v>
      </c>
      <c r="CK294" s="10">
        <f t="shared" si="56"/>
        <v>3.3656000000000001</v>
      </c>
      <c r="CL294" s="1">
        <f t="shared" si="57"/>
        <v>3</v>
      </c>
      <c r="CM294" s="1">
        <v>5</v>
      </c>
      <c r="CN294" s="1">
        <f t="shared" si="58"/>
        <v>180</v>
      </c>
      <c r="CO294" s="11">
        <f t="shared" si="59"/>
        <v>30.596363636363638</v>
      </c>
      <c r="CP294" s="11">
        <f t="shared" si="60"/>
        <v>1468.6254545454547</v>
      </c>
      <c r="CQ294" s="11">
        <f t="shared" si="61"/>
        <v>4248.6254545454549</v>
      </c>
      <c r="CR294" s="9">
        <f t="shared" si="62"/>
        <v>4.236664350052894E-2</v>
      </c>
      <c r="CS294" s="12">
        <f t="shared" si="63"/>
        <v>63.104999999999997</v>
      </c>
      <c r="CT294" s="12">
        <f t="shared" si="64"/>
        <v>2</v>
      </c>
      <c r="CU294" s="5">
        <f t="shared" si="65"/>
        <v>180</v>
      </c>
      <c r="CV294" s="5">
        <f t="shared" si="66"/>
        <v>-79.031999999999996</v>
      </c>
      <c r="CW294" s="5" t="str">
        <f t="shared" si="67"/>
        <v/>
      </c>
      <c r="DP294" s="1">
        <v>2</v>
      </c>
      <c r="DQ294" s="1">
        <v>1</v>
      </c>
      <c r="DT294" s="1">
        <v>8</v>
      </c>
      <c r="DU294" s="1">
        <v>3</v>
      </c>
      <c r="DV294" s="1">
        <v>1</v>
      </c>
      <c r="DY294" s="1">
        <v>8</v>
      </c>
      <c r="DZ294" s="1">
        <v>5</v>
      </c>
      <c r="GU294" s="1" t="s">
        <v>1341</v>
      </c>
      <c r="GV294" s="1" t="s">
        <v>1342</v>
      </c>
      <c r="GW294" s="1" t="s">
        <v>1341</v>
      </c>
    </row>
    <row r="295" spans="1:205">
      <c r="A295" s="5">
        <v>100090000000</v>
      </c>
      <c r="B295" s="1">
        <v>1</v>
      </c>
      <c r="C295" s="1">
        <v>1</v>
      </c>
      <c r="D295" s="1">
        <v>1</v>
      </c>
      <c r="E295" s="1" t="s">
        <v>973</v>
      </c>
      <c r="F295" s="1" t="s">
        <v>974</v>
      </c>
      <c r="G295" s="1" t="s">
        <v>1336</v>
      </c>
      <c r="H295" s="1" t="s">
        <v>1337</v>
      </c>
      <c r="J295" s="1">
        <v>2</v>
      </c>
      <c r="K295" s="2">
        <v>43142</v>
      </c>
      <c r="L295" s="2">
        <v>43144</v>
      </c>
      <c r="O295" s="1" t="s">
        <v>221</v>
      </c>
      <c r="P295" s="1" t="s">
        <v>658</v>
      </c>
      <c r="Q295" s="1" t="s">
        <v>1338</v>
      </c>
      <c r="U295" s="1" t="s">
        <v>1343</v>
      </c>
      <c r="W295" s="1" t="s">
        <v>1307</v>
      </c>
      <c r="X295" s="1" t="s">
        <v>1340</v>
      </c>
      <c r="Y295" s="1">
        <v>9</v>
      </c>
      <c r="AL295" s="1">
        <v>4</v>
      </c>
      <c r="AM295" s="1">
        <v>201802</v>
      </c>
      <c r="AN295" s="1">
        <v>3</v>
      </c>
      <c r="AQ295" s="1">
        <v>1</v>
      </c>
      <c r="AR295" s="1">
        <v>4</v>
      </c>
      <c r="AS295" s="1">
        <v>3</v>
      </c>
      <c r="AU295" s="1">
        <v>26800000</v>
      </c>
      <c r="AW295" s="1">
        <v>708000</v>
      </c>
      <c r="AX295" s="1">
        <v>215000</v>
      </c>
      <c r="AZ295" s="1">
        <v>1</v>
      </c>
      <c r="BA295" s="1">
        <v>125.2</v>
      </c>
      <c r="BG295" s="1">
        <v>2</v>
      </c>
      <c r="CB295" s="1">
        <v>3</v>
      </c>
      <c r="CD295" s="1">
        <v>1</v>
      </c>
      <c r="CE295" s="1">
        <v>1</v>
      </c>
      <c r="CG295" s="1">
        <v>1</v>
      </c>
      <c r="CH295" s="1">
        <v>50</v>
      </c>
      <c r="CI295" s="1">
        <v>80</v>
      </c>
      <c r="CJ295" s="10">
        <f t="shared" si="55"/>
        <v>100.16000000000001</v>
      </c>
      <c r="CK295" s="10">
        <f t="shared" si="56"/>
        <v>3.3386666666666671</v>
      </c>
      <c r="CL295" s="1">
        <f t="shared" si="57"/>
        <v>3</v>
      </c>
      <c r="CM295" s="1">
        <v>5</v>
      </c>
      <c r="CN295" s="1">
        <f t="shared" si="58"/>
        <v>180</v>
      </c>
      <c r="CO295" s="11">
        <f t="shared" si="59"/>
        <v>30.351515151515155</v>
      </c>
      <c r="CP295" s="11">
        <f t="shared" si="60"/>
        <v>1456.8727272727274</v>
      </c>
      <c r="CQ295" s="11">
        <f t="shared" si="61"/>
        <v>4136.8727272727274</v>
      </c>
      <c r="CR295" s="9">
        <f t="shared" si="62"/>
        <v>4.3511128300692661E-2</v>
      </c>
      <c r="CS295" s="12">
        <f t="shared" si="63"/>
        <v>62.6</v>
      </c>
      <c r="CT295" s="12">
        <f t="shared" si="64"/>
        <v>2</v>
      </c>
      <c r="CU295" s="5">
        <f t="shared" si="65"/>
        <v>180</v>
      </c>
      <c r="CV295" s="5">
        <f t="shared" si="66"/>
        <v>-79.839999999999989</v>
      </c>
      <c r="CW295" s="5" t="str">
        <f t="shared" si="67"/>
        <v/>
      </c>
      <c r="DP295" s="1">
        <v>1</v>
      </c>
      <c r="DQ295" s="1">
        <v>1</v>
      </c>
      <c r="DT295" s="1">
        <v>6</v>
      </c>
      <c r="DU295" s="1">
        <v>3</v>
      </c>
      <c r="GU295" s="1" t="s">
        <v>1344</v>
      </c>
      <c r="GV295" s="1" t="s">
        <v>1342</v>
      </c>
      <c r="GW295" s="1" t="s">
        <v>1344</v>
      </c>
    </row>
    <row r="296" spans="1:205">
      <c r="A296" s="5">
        <v>100090000000</v>
      </c>
      <c r="B296" s="1">
        <v>1</v>
      </c>
      <c r="C296" s="1">
        <v>1</v>
      </c>
      <c r="D296" s="1">
        <v>1</v>
      </c>
      <c r="E296" s="1" t="s">
        <v>973</v>
      </c>
      <c r="F296" s="1" t="s">
        <v>974</v>
      </c>
      <c r="G296" s="1" t="s">
        <v>1336</v>
      </c>
      <c r="H296" s="1" t="s">
        <v>1337</v>
      </c>
      <c r="J296" s="1">
        <v>2</v>
      </c>
      <c r="K296" s="2">
        <v>43142</v>
      </c>
      <c r="L296" s="2">
        <v>43144</v>
      </c>
      <c r="O296" s="1" t="s">
        <v>221</v>
      </c>
      <c r="P296" s="1" t="s">
        <v>658</v>
      </c>
      <c r="Q296" s="1" t="s">
        <v>1338</v>
      </c>
      <c r="U296" s="1" t="s">
        <v>1345</v>
      </c>
      <c r="W296" s="1" t="s">
        <v>1307</v>
      </c>
      <c r="X296" s="1" t="s">
        <v>1340</v>
      </c>
      <c r="Y296" s="1">
        <v>9</v>
      </c>
      <c r="AL296" s="1">
        <v>4</v>
      </c>
      <c r="AM296" s="1">
        <v>201802</v>
      </c>
      <c r="AN296" s="1">
        <v>3</v>
      </c>
      <c r="AQ296" s="1">
        <v>1</v>
      </c>
      <c r="AR296" s="1">
        <v>4</v>
      </c>
      <c r="AS296" s="1">
        <v>3</v>
      </c>
      <c r="AU296" s="1">
        <v>24800000</v>
      </c>
      <c r="AW296" s="1">
        <v>655000</v>
      </c>
      <c r="AX296" s="1">
        <v>198000</v>
      </c>
      <c r="AZ296" s="1">
        <v>1</v>
      </c>
      <c r="BA296" s="1">
        <v>125.26</v>
      </c>
      <c r="BG296" s="1">
        <v>2</v>
      </c>
      <c r="CB296" s="1">
        <v>3</v>
      </c>
      <c r="CD296" s="1">
        <v>1</v>
      </c>
      <c r="CE296" s="1">
        <v>1</v>
      </c>
      <c r="CG296" s="1">
        <v>1</v>
      </c>
      <c r="CH296" s="1">
        <v>50</v>
      </c>
      <c r="CI296" s="1">
        <v>80</v>
      </c>
      <c r="CJ296" s="10">
        <f t="shared" si="55"/>
        <v>100.20800000000001</v>
      </c>
      <c r="CK296" s="10">
        <f t="shared" si="56"/>
        <v>3.3402666666666669</v>
      </c>
      <c r="CL296" s="1">
        <f t="shared" si="57"/>
        <v>3</v>
      </c>
      <c r="CM296" s="1">
        <v>5</v>
      </c>
      <c r="CN296" s="1">
        <f t="shared" si="58"/>
        <v>180</v>
      </c>
      <c r="CO296" s="11">
        <f t="shared" si="59"/>
        <v>30.366060606060611</v>
      </c>
      <c r="CP296" s="11">
        <f t="shared" si="60"/>
        <v>1457.5709090909093</v>
      </c>
      <c r="CQ296" s="11">
        <f t="shared" si="61"/>
        <v>3937.5709090909095</v>
      </c>
      <c r="CR296" s="9">
        <f t="shared" si="62"/>
        <v>4.5713462476173583E-2</v>
      </c>
      <c r="CS296" s="12">
        <f t="shared" si="63"/>
        <v>62.63</v>
      </c>
      <c r="CT296" s="12">
        <f t="shared" si="64"/>
        <v>2</v>
      </c>
      <c r="CU296" s="5">
        <f t="shared" si="65"/>
        <v>180</v>
      </c>
      <c r="CV296" s="5">
        <f t="shared" si="66"/>
        <v>-79.791999999999987</v>
      </c>
      <c r="CW296" s="5" t="str">
        <f t="shared" si="67"/>
        <v/>
      </c>
      <c r="DP296" s="1">
        <v>1</v>
      </c>
      <c r="DQ296" s="1">
        <v>1</v>
      </c>
      <c r="DT296" s="1">
        <v>8</v>
      </c>
      <c r="DU296" s="1">
        <v>5</v>
      </c>
      <c r="GU296" s="1" t="s">
        <v>1346</v>
      </c>
      <c r="GV296" s="1" t="s">
        <v>1342</v>
      </c>
      <c r="GW296" s="1" t="s">
        <v>1346</v>
      </c>
    </row>
    <row r="297" spans="1:205">
      <c r="A297" s="5">
        <v>100090000000</v>
      </c>
      <c r="B297" s="1">
        <v>1</v>
      </c>
      <c r="C297" s="1">
        <v>1</v>
      </c>
      <c r="D297" s="1">
        <v>1</v>
      </c>
      <c r="E297" s="1" t="s">
        <v>973</v>
      </c>
      <c r="F297" s="1" t="s">
        <v>974</v>
      </c>
      <c r="G297" s="1" t="s">
        <v>1336</v>
      </c>
      <c r="H297" s="1" t="s">
        <v>1337</v>
      </c>
      <c r="J297" s="1">
        <v>2</v>
      </c>
      <c r="K297" s="2">
        <v>43142</v>
      </c>
      <c r="L297" s="2">
        <v>43144</v>
      </c>
      <c r="O297" s="1" t="s">
        <v>221</v>
      </c>
      <c r="P297" s="1" t="s">
        <v>658</v>
      </c>
      <c r="Q297" s="1" t="s">
        <v>1338</v>
      </c>
      <c r="U297" s="1" t="s">
        <v>214</v>
      </c>
      <c r="W297" s="1" t="s">
        <v>1307</v>
      </c>
      <c r="X297" s="1" t="s">
        <v>1340</v>
      </c>
      <c r="Y297" s="1">
        <v>9</v>
      </c>
      <c r="AL297" s="1">
        <v>4</v>
      </c>
      <c r="AM297" s="1">
        <v>201802</v>
      </c>
      <c r="AN297" s="1">
        <v>3</v>
      </c>
      <c r="AQ297" s="1">
        <v>1</v>
      </c>
      <c r="AR297" s="1">
        <v>4</v>
      </c>
      <c r="AS297" s="1">
        <v>3</v>
      </c>
      <c r="AU297" s="1">
        <v>26800000</v>
      </c>
      <c r="AW297" s="1">
        <v>707000</v>
      </c>
      <c r="AX297" s="1">
        <v>214000</v>
      </c>
      <c r="AZ297" s="1">
        <v>1</v>
      </c>
      <c r="BA297" s="1">
        <v>125.32</v>
      </c>
      <c r="BG297" s="1">
        <v>2</v>
      </c>
      <c r="CB297" s="1">
        <v>3</v>
      </c>
      <c r="CD297" s="1">
        <v>1</v>
      </c>
      <c r="CE297" s="1">
        <v>1</v>
      </c>
      <c r="CG297" s="1">
        <v>1</v>
      </c>
      <c r="CH297" s="1">
        <v>50</v>
      </c>
      <c r="CI297" s="1">
        <v>80</v>
      </c>
      <c r="CJ297" s="10">
        <f t="shared" si="55"/>
        <v>100.256</v>
      </c>
      <c r="CK297" s="10">
        <f t="shared" si="56"/>
        <v>3.3418666666666668</v>
      </c>
      <c r="CL297" s="1">
        <f t="shared" si="57"/>
        <v>3</v>
      </c>
      <c r="CM297" s="1">
        <v>5</v>
      </c>
      <c r="CN297" s="1">
        <f t="shared" si="58"/>
        <v>180</v>
      </c>
      <c r="CO297" s="11">
        <f t="shared" si="59"/>
        <v>30.380606060606063</v>
      </c>
      <c r="CP297" s="11">
        <f t="shared" si="60"/>
        <v>1458.2690909090909</v>
      </c>
      <c r="CQ297" s="11">
        <f t="shared" si="61"/>
        <v>4138.2690909090907</v>
      </c>
      <c r="CR297" s="9">
        <f t="shared" si="62"/>
        <v>4.3496446472130641E-2</v>
      </c>
      <c r="CS297" s="12">
        <f t="shared" si="63"/>
        <v>62.66</v>
      </c>
      <c r="CT297" s="12">
        <f t="shared" si="64"/>
        <v>2</v>
      </c>
      <c r="CU297" s="5">
        <f t="shared" si="65"/>
        <v>180</v>
      </c>
      <c r="CV297" s="5">
        <f t="shared" si="66"/>
        <v>-79.744</v>
      </c>
      <c r="CW297" s="5" t="str">
        <f t="shared" si="67"/>
        <v/>
      </c>
      <c r="DP297" s="1">
        <v>1</v>
      </c>
      <c r="DQ297" s="1">
        <v>1</v>
      </c>
      <c r="DT297" s="1">
        <v>6</v>
      </c>
      <c r="DU297" s="1">
        <v>4</v>
      </c>
      <c r="GU297" s="1" t="s">
        <v>1347</v>
      </c>
      <c r="GV297" s="1" t="s">
        <v>1342</v>
      </c>
      <c r="GW297" s="1" t="s">
        <v>1347</v>
      </c>
    </row>
    <row r="298" spans="1:205">
      <c r="A298" s="5">
        <v>100090000000</v>
      </c>
      <c r="B298" s="1">
        <v>1</v>
      </c>
      <c r="C298" s="1">
        <v>1</v>
      </c>
      <c r="D298" s="1">
        <v>1</v>
      </c>
      <c r="E298" s="1" t="s">
        <v>973</v>
      </c>
      <c r="F298" s="1" t="s">
        <v>974</v>
      </c>
      <c r="G298" s="1" t="s">
        <v>1336</v>
      </c>
      <c r="H298" s="1" t="s">
        <v>1337</v>
      </c>
      <c r="J298" s="1">
        <v>2</v>
      </c>
      <c r="K298" s="2">
        <v>43142</v>
      </c>
      <c r="L298" s="2">
        <v>43144</v>
      </c>
      <c r="O298" s="1" t="s">
        <v>221</v>
      </c>
      <c r="P298" s="1" t="s">
        <v>658</v>
      </c>
      <c r="Q298" s="1" t="s">
        <v>1338</v>
      </c>
      <c r="U298" s="1" t="s">
        <v>213</v>
      </c>
      <c r="W298" s="1" t="s">
        <v>1307</v>
      </c>
      <c r="X298" s="1" t="s">
        <v>1340</v>
      </c>
      <c r="Y298" s="1">
        <v>9</v>
      </c>
      <c r="AL298" s="1">
        <v>4</v>
      </c>
      <c r="AM298" s="1">
        <v>201802</v>
      </c>
      <c r="AN298" s="1">
        <v>3</v>
      </c>
      <c r="AQ298" s="1">
        <v>1</v>
      </c>
      <c r="AR298" s="1">
        <v>4</v>
      </c>
      <c r="AS298" s="1">
        <v>3</v>
      </c>
      <c r="AU298" s="1">
        <v>27800000</v>
      </c>
      <c r="AW298" s="1">
        <v>728000</v>
      </c>
      <c r="AX298" s="1">
        <v>220000</v>
      </c>
      <c r="AZ298" s="1">
        <v>1</v>
      </c>
      <c r="BA298" s="1">
        <v>126.38</v>
      </c>
      <c r="BG298" s="1">
        <v>2</v>
      </c>
      <c r="CB298" s="1">
        <v>3</v>
      </c>
      <c r="CD298" s="1">
        <v>1</v>
      </c>
      <c r="CE298" s="1">
        <v>1</v>
      </c>
      <c r="CG298" s="1">
        <v>1</v>
      </c>
      <c r="CH298" s="1">
        <v>50</v>
      </c>
      <c r="CI298" s="1">
        <v>80</v>
      </c>
      <c r="CJ298" s="10">
        <f t="shared" si="55"/>
        <v>101.104</v>
      </c>
      <c r="CK298" s="10">
        <f t="shared" si="56"/>
        <v>3.3701333333333334</v>
      </c>
      <c r="CL298" s="1">
        <f t="shared" si="57"/>
        <v>3</v>
      </c>
      <c r="CM298" s="1">
        <v>5</v>
      </c>
      <c r="CN298" s="1">
        <f t="shared" si="58"/>
        <v>180</v>
      </c>
      <c r="CO298" s="11">
        <f t="shared" si="59"/>
        <v>30.63757575757576</v>
      </c>
      <c r="CP298" s="11">
        <f t="shared" si="60"/>
        <v>1470.6036363636363</v>
      </c>
      <c r="CQ298" s="11">
        <f t="shared" si="61"/>
        <v>4250.6036363636358</v>
      </c>
      <c r="CR298" s="9">
        <f t="shared" si="62"/>
        <v>4.2346926554174984E-2</v>
      </c>
      <c r="CS298" s="12">
        <f t="shared" si="63"/>
        <v>63.19</v>
      </c>
      <c r="CT298" s="12">
        <f t="shared" si="64"/>
        <v>2</v>
      </c>
      <c r="CU298" s="5">
        <f t="shared" si="65"/>
        <v>180</v>
      </c>
      <c r="CV298" s="5">
        <f t="shared" si="66"/>
        <v>-78.896000000000001</v>
      </c>
      <c r="CW298" s="5" t="str">
        <f t="shared" si="67"/>
        <v/>
      </c>
      <c r="DP298" s="1">
        <v>2</v>
      </c>
      <c r="DQ298" s="1">
        <v>1</v>
      </c>
      <c r="DT298" s="1">
        <v>4</v>
      </c>
      <c r="DU298" s="1">
        <v>5</v>
      </c>
      <c r="DV298" s="1">
        <v>1</v>
      </c>
      <c r="DY298" s="1">
        <v>6</v>
      </c>
      <c r="DZ298" s="1">
        <v>4</v>
      </c>
      <c r="GU298" s="1" t="s">
        <v>1348</v>
      </c>
      <c r="GV298" s="1" t="s">
        <v>1342</v>
      </c>
      <c r="GW298" s="1" t="s">
        <v>1348</v>
      </c>
    </row>
    <row r="299" spans="1:205">
      <c r="A299" s="5">
        <v>100090000000</v>
      </c>
      <c r="B299" s="1">
        <v>1</v>
      </c>
      <c r="C299" s="1">
        <v>1</v>
      </c>
      <c r="D299" s="1">
        <v>1</v>
      </c>
      <c r="E299" s="1" t="s">
        <v>990</v>
      </c>
      <c r="F299" s="1" t="s">
        <v>991</v>
      </c>
      <c r="J299" s="1">
        <v>2</v>
      </c>
      <c r="K299" s="2">
        <v>43142</v>
      </c>
      <c r="O299" s="1" t="s">
        <v>221</v>
      </c>
      <c r="P299" s="1" t="s">
        <v>428</v>
      </c>
      <c r="Q299" s="1" t="s">
        <v>1349</v>
      </c>
      <c r="W299" s="1" t="s">
        <v>436</v>
      </c>
      <c r="X299" s="1" t="s">
        <v>1350</v>
      </c>
      <c r="Y299" s="1">
        <v>7</v>
      </c>
      <c r="AJ299" s="1">
        <v>1</v>
      </c>
      <c r="AL299" s="1">
        <v>2</v>
      </c>
      <c r="AQ299" s="1">
        <v>4</v>
      </c>
      <c r="AS299" s="1">
        <v>1.5</v>
      </c>
      <c r="AU299" s="1">
        <v>17800000</v>
      </c>
      <c r="AW299" s="1">
        <v>334000</v>
      </c>
      <c r="AX299" s="1">
        <v>101000</v>
      </c>
      <c r="BA299" s="1">
        <v>176.27</v>
      </c>
      <c r="CB299" s="1">
        <v>1</v>
      </c>
      <c r="CD299" s="1">
        <v>1</v>
      </c>
      <c r="CE299" s="1">
        <v>12</v>
      </c>
      <c r="CH299" s="1">
        <v>60</v>
      </c>
      <c r="CI299" s="1">
        <v>200</v>
      </c>
      <c r="CJ299" s="10">
        <f t="shared" si="55"/>
        <v>352.54</v>
      </c>
      <c r="CK299" s="10">
        <f t="shared" si="56"/>
        <v>11.751333333333333</v>
      </c>
      <c r="CL299" s="1">
        <f t="shared" si="57"/>
        <v>12</v>
      </c>
      <c r="CM299" s="1">
        <v>5</v>
      </c>
      <c r="CN299" s="1">
        <f t="shared" si="58"/>
        <v>720</v>
      </c>
      <c r="CO299" s="11">
        <f t="shared" si="59"/>
        <v>106.83030303030304</v>
      </c>
      <c r="CP299" s="11">
        <f t="shared" si="60"/>
        <v>5127.8545454545465</v>
      </c>
      <c r="CQ299" s="11">
        <f t="shared" si="61"/>
        <v>6907.8545454545465</v>
      </c>
      <c r="CR299" s="9">
        <f t="shared" si="62"/>
        <v>0.10422917785287893</v>
      </c>
      <c r="CS299" s="12">
        <f t="shared" si="63"/>
        <v>105.762</v>
      </c>
      <c r="CT299" s="12">
        <f t="shared" si="64"/>
        <v>3</v>
      </c>
      <c r="CU299" s="5">
        <f t="shared" si="65"/>
        <v>270</v>
      </c>
      <c r="CV299" s="5">
        <f t="shared" si="66"/>
        <v>82.54000000000002</v>
      </c>
      <c r="CW299" s="5" t="str">
        <f t="shared" si="67"/>
        <v>!</v>
      </c>
      <c r="DA299" s="1">
        <v>1</v>
      </c>
      <c r="DP299" s="1">
        <v>1</v>
      </c>
      <c r="DT299" s="1">
        <v>4</v>
      </c>
      <c r="DU299" s="1">
        <v>5.2</v>
      </c>
      <c r="GU299" s="1" t="s">
        <v>1351</v>
      </c>
    </row>
    <row r="300" spans="1:205">
      <c r="A300" s="5">
        <v>100090000000</v>
      </c>
      <c r="B300" s="1">
        <v>1</v>
      </c>
      <c r="C300" s="1">
        <v>1</v>
      </c>
      <c r="D300" s="1">
        <v>1</v>
      </c>
      <c r="E300" s="1" t="s">
        <v>1352</v>
      </c>
      <c r="F300" s="1" t="s">
        <v>1353</v>
      </c>
      <c r="J300" s="1">
        <v>2</v>
      </c>
      <c r="K300" s="2">
        <v>43142</v>
      </c>
      <c r="O300" s="1" t="s">
        <v>221</v>
      </c>
      <c r="P300" s="1" t="s">
        <v>464</v>
      </c>
      <c r="Q300" s="1" t="s">
        <v>1354</v>
      </c>
      <c r="W300" s="1" t="s">
        <v>319</v>
      </c>
      <c r="X300" s="1" t="s">
        <v>466</v>
      </c>
      <c r="AA300" s="1">
        <v>8</v>
      </c>
      <c r="AD300" s="1">
        <v>5</v>
      </c>
      <c r="AJ300" s="1">
        <v>1</v>
      </c>
      <c r="AL300" s="1">
        <v>1</v>
      </c>
      <c r="AQ300" s="1">
        <v>1</v>
      </c>
      <c r="AR300" s="1">
        <v>4</v>
      </c>
      <c r="AS300" s="1">
        <v>3</v>
      </c>
      <c r="AU300" s="1">
        <v>27800000</v>
      </c>
      <c r="AW300" s="1">
        <v>455000</v>
      </c>
      <c r="AX300" s="1">
        <v>138000</v>
      </c>
      <c r="AZ300" s="1">
        <v>2</v>
      </c>
      <c r="BA300" s="1">
        <v>202.39</v>
      </c>
      <c r="BK300" s="1">
        <v>1</v>
      </c>
      <c r="BM300" s="1">
        <v>2.8</v>
      </c>
      <c r="CA300" s="1">
        <v>3</v>
      </c>
      <c r="CB300" s="1">
        <v>1</v>
      </c>
      <c r="CD300" s="1">
        <v>1</v>
      </c>
      <c r="CE300" s="1">
        <v>1</v>
      </c>
      <c r="CG300" s="1">
        <v>1</v>
      </c>
      <c r="CH300" s="1">
        <v>40</v>
      </c>
      <c r="CI300" s="1">
        <v>80</v>
      </c>
      <c r="CJ300" s="10">
        <f t="shared" si="55"/>
        <v>161.91200000000001</v>
      </c>
      <c r="CK300" s="10">
        <f t="shared" si="56"/>
        <v>5.3970666666666665</v>
      </c>
      <c r="CL300" s="1">
        <f t="shared" si="57"/>
        <v>5</v>
      </c>
      <c r="CM300" s="1">
        <v>5</v>
      </c>
      <c r="CN300" s="1">
        <f t="shared" si="58"/>
        <v>300</v>
      </c>
      <c r="CO300" s="11">
        <f t="shared" si="59"/>
        <v>49.06424242424243</v>
      </c>
      <c r="CP300" s="11">
        <f t="shared" si="60"/>
        <v>2355.0836363636363</v>
      </c>
      <c r="CQ300" s="11">
        <f t="shared" si="61"/>
        <v>5135.0836363636363</v>
      </c>
      <c r="CR300" s="9">
        <f t="shared" si="62"/>
        <v>5.8421638525140422E-2</v>
      </c>
      <c r="CS300" s="12">
        <f t="shared" si="63"/>
        <v>80.956000000000003</v>
      </c>
      <c r="CT300" s="12">
        <f t="shared" si="64"/>
        <v>2</v>
      </c>
      <c r="CU300" s="5">
        <f t="shared" si="65"/>
        <v>180</v>
      </c>
      <c r="CV300" s="5">
        <f t="shared" si="66"/>
        <v>-18.087999999999994</v>
      </c>
      <c r="CW300" s="5" t="str">
        <f t="shared" si="67"/>
        <v/>
      </c>
      <c r="DA300" s="1">
        <v>2</v>
      </c>
      <c r="DP300" s="1">
        <v>2</v>
      </c>
      <c r="DQ300" s="1">
        <v>1</v>
      </c>
      <c r="DT300" s="1">
        <v>3</v>
      </c>
      <c r="DU300" s="1">
        <v>6.6</v>
      </c>
      <c r="DV300" s="1">
        <v>1</v>
      </c>
      <c r="DY300" s="1">
        <v>5</v>
      </c>
      <c r="DZ300" s="1">
        <v>4</v>
      </c>
    </row>
    <row r="301" spans="1:205">
      <c r="A301" s="5">
        <v>100090000000</v>
      </c>
      <c r="B301" s="1">
        <v>1</v>
      </c>
      <c r="C301" s="1">
        <v>1</v>
      </c>
      <c r="D301" s="1">
        <v>1</v>
      </c>
      <c r="E301" s="1" t="s">
        <v>990</v>
      </c>
      <c r="F301" s="1" t="s">
        <v>991</v>
      </c>
      <c r="J301" s="1">
        <v>2</v>
      </c>
      <c r="K301" s="2">
        <v>43142</v>
      </c>
      <c r="O301" s="1" t="s">
        <v>221</v>
      </c>
      <c r="P301" s="1" t="s">
        <v>428</v>
      </c>
      <c r="Q301" s="1" t="s">
        <v>1355</v>
      </c>
      <c r="W301" s="1" t="s">
        <v>230</v>
      </c>
      <c r="X301" s="1" t="s">
        <v>993</v>
      </c>
      <c r="Y301" s="1">
        <v>24</v>
      </c>
      <c r="AJ301" s="1">
        <v>1</v>
      </c>
      <c r="AL301" s="1">
        <v>1</v>
      </c>
      <c r="AQ301" s="1">
        <v>1</v>
      </c>
      <c r="AU301" s="1">
        <v>6980000</v>
      </c>
      <c r="AW301" s="1">
        <v>227000</v>
      </c>
      <c r="AX301" s="1">
        <v>69000</v>
      </c>
      <c r="BA301" s="1">
        <v>101.77</v>
      </c>
      <c r="BK301" s="1">
        <v>1</v>
      </c>
      <c r="BM301" s="1">
        <v>1.95</v>
      </c>
      <c r="CB301" s="1">
        <v>1</v>
      </c>
      <c r="CD301" s="1">
        <v>1</v>
      </c>
      <c r="CE301" s="1">
        <v>11</v>
      </c>
      <c r="CH301" s="1">
        <v>60</v>
      </c>
      <c r="CI301" s="1">
        <v>200</v>
      </c>
      <c r="CJ301" s="10">
        <f t="shared" si="55"/>
        <v>203.54</v>
      </c>
      <c r="CK301" s="10">
        <f t="shared" si="56"/>
        <v>6.7846666666666664</v>
      </c>
      <c r="CL301" s="1">
        <f t="shared" si="57"/>
        <v>7</v>
      </c>
      <c r="CM301" s="1">
        <v>5</v>
      </c>
      <c r="CN301" s="1">
        <f t="shared" si="58"/>
        <v>420</v>
      </c>
      <c r="CO301" s="11">
        <f t="shared" si="59"/>
        <v>61.67878787878788</v>
      </c>
      <c r="CP301" s="11">
        <f t="shared" si="60"/>
        <v>2960.5818181818181</v>
      </c>
      <c r="CQ301" s="11">
        <f t="shared" si="61"/>
        <v>3658.5818181818181</v>
      </c>
      <c r="CR301" s="9">
        <f t="shared" si="62"/>
        <v>0.11479858067209352</v>
      </c>
      <c r="CS301" s="12">
        <f t="shared" si="63"/>
        <v>61.061999999999998</v>
      </c>
      <c r="CT301" s="12">
        <f t="shared" si="64"/>
        <v>2</v>
      </c>
      <c r="CU301" s="5">
        <f t="shared" si="65"/>
        <v>180</v>
      </c>
      <c r="CV301" s="5">
        <f t="shared" si="66"/>
        <v>23.539999999999992</v>
      </c>
      <c r="CW301" s="5" t="str">
        <f t="shared" si="67"/>
        <v>!</v>
      </c>
      <c r="DA301" s="1">
        <v>2</v>
      </c>
      <c r="DP301" s="1">
        <v>1</v>
      </c>
      <c r="DT301" s="1">
        <v>3</v>
      </c>
      <c r="DU301" s="1">
        <v>2.7</v>
      </c>
    </row>
    <row r="302" spans="1:205">
      <c r="A302" s="5">
        <v>100090000000</v>
      </c>
      <c r="B302" s="1">
        <v>1</v>
      </c>
      <c r="C302" s="1">
        <v>1</v>
      </c>
      <c r="D302" s="1">
        <v>1</v>
      </c>
      <c r="E302" s="1" t="s">
        <v>1356</v>
      </c>
      <c r="F302" s="1" t="s">
        <v>1357</v>
      </c>
      <c r="G302" s="1" t="s">
        <v>205</v>
      </c>
      <c r="J302" s="1">
        <v>2</v>
      </c>
      <c r="K302" s="2">
        <v>43142</v>
      </c>
      <c r="L302" s="2">
        <v>43142</v>
      </c>
      <c r="O302" s="1" t="s">
        <v>221</v>
      </c>
      <c r="P302" s="1" t="s">
        <v>504</v>
      </c>
      <c r="Q302" s="1" t="s">
        <v>1358</v>
      </c>
      <c r="R302" s="4">
        <v>12663</v>
      </c>
      <c r="W302" s="1" t="s">
        <v>319</v>
      </c>
      <c r="X302" s="1" t="s">
        <v>506</v>
      </c>
      <c r="AA302" s="1">
        <v>9</v>
      </c>
      <c r="AC302" s="1" t="s">
        <v>1359</v>
      </c>
      <c r="AD302" s="1">
        <v>2</v>
      </c>
      <c r="AJ302" s="1">
        <v>1</v>
      </c>
      <c r="AL302" s="1">
        <v>2</v>
      </c>
      <c r="AQ302" s="1">
        <v>2</v>
      </c>
      <c r="AS302" s="1">
        <v>3</v>
      </c>
      <c r="AU302" s="1">
        <v>24300000</v>
      </c>
      <c r="AW302" s="1">
        <v>406000</v>
      </c>
      <c r="AX302" s="1">
        <v>123000</v>
      </c>
      <c r="AZ302" s="1">
        <v>1</v>
      </c>
      <c r="BA302" s="1">
        <v>198</v>
      </c>
      <c r="BG302" s="1">
        <v>1</v>
      </c>
      <c r="BH302" s="1">
        <v>204</v>
      </c>
      <c r="BK302" s="1">
        <v>1</v>
      </c>
      <c r="BM302" s="1">
        <v>6.28</v>
      </c>
      <c r="CB302" s="1">
        <v>1</v>
      </c>
      <c r="CD302" s="1">
        <v>1</v>
      </c>
      <c r="CE302" s="1">
        <v>11</v>
      </c>
      <c r="CH302" s="1">
        <v>60</v>
      </c>
      <c r="CI302" s="1">
        <v>200</v>
      </c>
      <c r="CJ302" s="10">
        <f t="shared" si="55"/>
        <v>396</v>
      </c>
      <c r="CK302" s="10">
        <f t="shared" si="56"/>
        <v>13.2</v>
      </c>
      <c r="CL302" s="1">
        <f t="shared" si="57"/>
        <v>13</v>
      </c>
      <c r="CM302" s="1">
        <v>5</v>
      </c>
      <c r="CN302" s="1">
        <f t="shared" si="58"/>
        <v>780</v>
      </c>
      <c r="CO302" s="11">
        <f t="shared" si="59"/>
        <v>120</v>
      </c>
      <c r="CP302" s="11">
        <f t="shared" si="60"/>
        <v>5760</v>
      </c>
      <c r="CQ302" s="11">
        <f t="shared" si="61"/>
        <v>8190</v>
      </c>
      <c r="CR302" s="9">
        <f t="shared" si="62"/>
        <v>9.5238095238095233E-2</v>
      </c>
      <c r="CS302" s="12">
        <f t="shared" si="63"/>
        <v>118.8</v>
      </c>
      <c r="CT302" s="12">
        <f t="shared" si="64"/>
        <v>3</v>
      </c>
      <c r="CU302" s="5">
        <f t="shared" si="65"/>
        <v>270</v>
      </c>
      <c r="CV302" s="5">
        <f t="shared" si="66"/>
        <v>126</v>
      </c>
      <c r="CW302" s="5" t="str">
        <f t="shared" si="67"/>
        <v>!</v>
      </c>
      <c r="DA302" s="1">
        <v>2</v>
      </c>
      <c r="DP302" s="1">
        <v>1</v>
      </c>
      <c r="DQ302" s="1">
        <v>2</v>
      </c>
      <c r="DT302" s="1">
        <v>6</v>
      </c>
    </row>
    <row r="303" spans="1:205">
      <c r="A303" s="5">
        <v>100090000000</v>
      </c>
      <c r="B303" s="1">
        <v>1</v>
      </c>
      <c r="C303" s="1">
        <v>1</v>
      </c>
      <c r="D303" s="1">
        <v>1</v>
      </c>
      <c r="E303" s="1" t="s">
        <v>1356</v>
      </c>
      <c r="F303" s="1" t="s">
        <v>1357</v>
      </c>
      <c r="G303" s="1" t="s">
        <v>205</v>
      </c>
      <c r="J303" s="1">
        <v>2</v>
      </c>
      <c r="K303" s="2">
        <v>43142</v>
      </c>
      <c r="O303" s="1" t="s">
        <v>221</v>
      </c>
      <c r="P303" s="1" t="s">
        <v>248</v>
      </c>
      <c r="Q303" s="1" t="s">
        <v>378</v>
      </c>
      <c r="R303" s="1" t="s">
        <v>1360</v>
      </c>
      <c r="W303" s="1" t="s">
        <v>224</v>
      </c>
      <c r="X303" s="1" t="s">
        <v>879</v>
      </c>
      <c r="AA303" s="1">
        <v>6</v>
      </c>
      <c r="AC303" s="1" t="s">
        <v>1361</v>
      </c>
      <c r="AD303" s="1">
        <v>1</v>
      </c>
      <c r="AJ303" s="1">
        <v>2</v>
      </c>
      <c r="AL303" s="1">
        <v>2</v>
      </c>
      <c r="AQ303" s="1">
        <v>4</v>
      </c>
      <c r="AU303" s="1">
        <v>49000000</v>
      </c>
      <c r="AW303" s="1">
        <v>276000</v>
      </c>
      <c r="AX303" s="1">
        <v>84000</v>
      </c>
      <c r="AZ303" s="1">
        <v>1</v>
      </c>
      <c r="BA303" s="1">
        <v>588.29999999999995</v>
      </c>
      <c r="CB303" s="1">
        <v>1</v>
      </c>
      <c r="CD303" s="1">
        <v>1</v>
      </c>
      <c r="CE303" s="1">
        <v>12</v>
      </c>
      <c r="CH303" s="1">
        <v>60</v>
      </c>
      <c r="CI303" s="1">
        <v>200</v>
      </c>
      <c r="CJ303" s="10">
        <f t="shared" si="55"/>
        <v>1176.5999999999999</v>
      </c>
      <c r="CK303" s="10">
        <f t="shared" si="56"/>
        <v>39.22</v>
      </c>
      <c r="CL303" s="1">
        <f t="shared" si="57"/>
        <v>39</v>
      </c>
      <c r="CM303" s="1">
        <v>5</v>
      </c>
      <c r="CN303" s="1">
        <f t="shared" si="58"/>
        <v>2340</v>
      </c>
      <c r="CO303" s="11">
        <f t="shared" si="59"/>
        <v>356.54545454545456</v>
      </c>
      <c r="CP303" s="11">
        <f t="shared" si="60"/>
        <v>17114.181818181816</v>
      </c>
      <c r="CQ303" s="11">
        <f t="shared" si="61"/>
        <v>22014.181818181816</v>
      </c>
      <c r="CR303" s="9">
        <f t="shared" si="62"/>
        <v>0.10629511554535094</v>
      </c>
      <c r="CS303" s="12">
        <f t="shared" si="63"/>
        <v>352.97999999999996</v>
      </c>
      <c r="CT303" s="12">
        <f t="shared" si="64"/>
        <v>11</v>
      </c>
      <c r="CU303" s="5">
        <f t="shared" si="65"/>
        <v>990</v>
      </c>
      <c r="CV303" s="5">
        <f t="shared" si="66"/>
        <v>186.59999999999991</v>
      </c>
      <c r="CW303" s="5" t="str">
        <f t="shared" si="67"/>
        <v>!</v>
      </c>
      <c r="DA303" s="1">
        <v>2</v>
      </c>
      <c r="DP303" s="1">
        <v>5</v>
      </c>
      <c r="DQ303" s="1">
        <v>1</v>
      </c>
      <c r="DR303" s="1">
        <v>14</v>
      </c>
      <c r="DT303" s="1">
        <v>6</v>
      </c>
      <c r="DV303" s="1">
        <v>1</v>
      </c>
      <c r="DW303" s="1">
        <v>6.9</v>
      </c>
      <c r="DY303" s="1">
        <v>2</v>
      </c>
      <c r="GU303" s="1" t="s">
        <v>1362</v>
      </c>
    </row>
    <row r="304" spans="1:205">
      <c r="A304" s="5">
        <v>100090000000</v>
      </c>
      <c r="B304" s="1">
        <v>1</v>
      </c>
      <c r="C304" s="1">
        <v>1</v>
      </c>
      <c r="D304" s="1">
        <v>1</v>
      </c>
      <c r="E304" s="1" t="s">
        <v>1363</v>
      </c>
      <c r="F304" s="1" t="s">
        <v>1364</v>
      </c>
      <c r="G304" s="1" t="s">
        <v>1365</v>
      </c>
      <c r="J304" s="1">
        <v>2</v>
      </c>
      <c r="K304" s="2">
        <v>43142</v>
      </c>
      <c r="O304" s="1" t="s">
        <v>221</v>
      </c>
      <c r="P304" s="1" t="s">
        <v>285</v>
      </c>
      <c r="Q304" s="1" t="s">
        <v>1366</v>
      </c>
      <c r="W304" s="1" t="s">
        <v>365</v>
      </c>
      <c r="X304" s="1" t="s">
        <v>1367</v>
      </c>
      <c r="Y304" s="1">
        <v>12</v>
      </c>
      <c r="AJ304" s="1">
        <v>2</v>
      </c>
      <c r="AL304" s="1">
        <v>1</v>
      </c>
      <c r="AQ304" s="1">
        <v>4</v>
      </c>
      <c r="AU304" s="1">
        <v>42800000</v>
      </c>
      <c r="AW304" s="1">
        <v>1243000</v>
      </c>
      <c r="AX304" s="1">
        <v>376000</v>
      </c>
      <c r="AZ304" s="1">
        <v>1</v>
      </c>
      <c r="BA304" s="1">
        <v>113.86</v>
      </c>
      <c r="CB304" s="1">
        <v>1</v>
      </c>
      <c r="CD304" s="1">
        <v>1</v>
      </c>
      <c r="CE304" s="1">
        <v>11</v>
      </c>
      <c r="CH304" s="1">
        <v>40</v>
      </c>
      <c r="CI304" s="1">
        <v>150</v>
      </c>
      <c r="CJ304" s="10">
        <f t="shared" si="55"/>
        <v>170.79</v>
      </c>
      <c r="CK304" s="10">
        <f t="shared" si="56"/>
        <v>5.6929999999999996</v>
      </c>
      <c r="CL304" s="1">
        <f t="shared" si="57"/>
        <v>6</v>
      </c>
      <c r="CM304" s="1">
        <v>5</v>
      </c>
      <c r="CN304" s="1">
        <f t="shared" si="58"/>
        <v>360</v>
      </c>
      <c r="CO304" s="11">
        <f t="shared" si="59"/>
        <v>51.754545454545458</v>
      </c>
      <c r="CP304" s="11">
        <f t="shared" si="60"/>
        <v>2484.2181818181821</v>
      </c>
      <c r="CQ304" s="11">
        <f t="shared" si="61"/>
        <v>6764.2181818181816</v>
      </c>
      <c r="CR304" s="9">
        <f t="shared" si="62"/>
        <v>5.322122828143816E-2</v>
      </c>
      <c r="CS304" s="12">
        <f t="shared" si="63"/>
        <v>45.544000000000004</v>
      </c>
      <c r="CT304" s="12">
        <f t="shared" si="64"/>
        <v>1</v>
      </c>
      <c r="CU304" s="5">
        <f t="shared" si="65"/>
        <v>90</v>
      </c>
      <c r="CV304" s="5">
        <f t="shared" si="66"/>
        <v>80.789999999999992</v>
      </c>
      <c r="CW304" s="5" t="str">
        <f t="shared" si="67"/>
        <v>!</v>
      </c>
      <c r="CZ304" s="1">
        <v>1</v>
      </c>
      <c r="DA304" s="1">
        <v>2</v>
      </c>
    </row>
    <row r="305" spans="1:206">
      <c r="A305" s="5">
        <v>100090000000</v>
      </c>
      <c r="B305" s="1">
        <v>1</v>
      </c>
      <c r="C305" s="1">
        <v>1</v>
      </c>
      <c r="D305" s="1">
        <v>1</v>
      </c>
      <c r="E305" s="1" t="s">
        <v>1368</v>
      </c>
      <c r="F305" s="1" t="s">
        <v>1369</v>
      </c>
      <c r="G305" s="1" t="s">
        <v>1370</v>
      </c>
      <c r="H305" s="1">
        <v>453621551</v>
      </c>
      <c r="J305" s="1">
        <v>2</v>
      </c>
      <c r="K305" s="2">
        <v>43142</v>
      </c>
      <c r="L305" s="2">
        <v>43143</v>
      </c>
      <c r="O305" s="1" t="s">
        <v>221</v>
      </c>
      <c r="P305" s="1" t="s">
        <v>490</v>
      </c>
      <c r="Q305" s="1" t="s">
        <v>1371</v>
      </c>
      <c r="W305" s="1" t="s">
        <v>481</v>
      </c>
      <c r="X305" s="1" t="s">
        <v>491</v>
      </c>
      <c r="Y305" s="1">
        <v>16</v>
      </c>
      <c r="AJ305" s="1">
        <v>2</v>
      </c>
      <c r="AL305" s="1">
        <v>2</v>
      </c>
      <c r="AQ305" s="1">
        <v>4</v>
      </c>
      <c r="AU305" s="1">
        <v>32800000</v>
      </c>
      <c r="AW305" s="1">
        <v>673000</v>
      </c>
      <c r="AX305" s="1">
        <v>204000</v>
      </c>
      <c r="AZ305" s="1">
        <v>1</v>
      </c>
      <c r="BA305" s="1">
        <v>161.35</v>
      </c>
      <c r="BG305" s="1">
        <v>2</v>
      </c>
      <c r="BK305" s="1">
        <v>0</v>
      </c>
      <c r="CA305" s="1">
        <v>3</v>
      </c>
      <c r="CB305" s="1">
        <v>1</v>
      </c>
      <c r="CC305" s="1">
        <v>1</v>
      </c>
      <c r="CD305" s="1">
        <v>1</v>
      </c>
      <c r="CE305" s="1">
        <v>1</v>
      </c>
      <c r="CH305" s="1">
        <v>40</v>
      </c>
      <c r="CI305" s="1">
        <v>80</v>
      </c>
      <c r="CJ305" s="10">
        <f t="shared" si="55"/>
        <v>129.08000000000001</v>
      </c>
      <c r="CK305" s="10">
        <f t="shared" si="56"/>
        <v>4.3026666666666671</v>
      </c>
      <c r="CL305" s="1">
        <f t="shared" si="57"/>
        <v>4</v>
      </c>
      <c r="CM305" s="1">
        <v>5</v>
      </c>
      <c r="CN305" s="1">
        <f t="shared" si="58"/>
        <v>240</v>
      </c>
      <c r="CO305" s="11">
        <f t="shared" si="59"/>
        <v>39.115151515151524</v>
      </c>
      <c r="CP305" s="11">
        <f t="shared" si="60"/>
        <v>1877.5272727272732</v>
      </c>
      <c r="CQ305" s="11">
        <f t="shared" si="61"/>
        <v>5157.5272727272732</v>
      </c>
      <c r="CR305" s="9">
        <f t="shared" si="62"/>
        <v>4.6533927463477912E-2</v>
      </c>
      <c r="CS305" s="12">
        <f t="shared" si="63"/>
        <v>64.540000000000006</v>
      </c>
      <c r="CT305" s="12">
        <f t="shared" si="64"/>
        <v>2</v>
      </c>
      <c r="CU305" s="5">
        <f t="shared" si="65"/>
        <v>180</v>
      </c>
      <c r="CV305" s="5">
        <f t="shared" si="66"/>
        <v>-50.919999999999987</v>
      </c>
      <c r="CW305" s="5" t="str">
        <f t="shared" si="67"/>
        <v/>
      </c>
      <c r="CZ305" s="1">
        <v>1</v>
      </c>
      <c r="DA305" s="1">
        <v>2</v>
      </c>
      <c r="DP305" s="1">
        <v>2</v>
      </c>
      <c r="DQ305" s="1">
        <v>1</v>
      </c>
      <c r="DT305" s="1">
        <v>1</v>
      </c>
      <c r="DU305" s="1">
        <v>4.5</v>
      </c>
      <c r="DV305" s="1">
        <v>1</v>
      </c>
      <c r="DY305" s="1">
        <v>3</v>
      </c>
      <c r="DZ305" s="1">
        <v>6.5</v>
      </c>
      <c r="GU305" s="1" t="s">
        <v>1372</v>
      </c>
    </row>
    <row r="306" spans="1:206">
      <c r="A306" s="5">
        <v>100090000000</v>
      </c>
      <c r="B306" s="1">
        <v>1</v>
      </c>
      <c r="C306" s="1">
        <v>1</v>
      </c>
      <c r="D306" s="1">
        <v>1</v>
      </c>
      <c r="E306" s="1" t="s">
        <v>1373</v>
      </c>
      <c r="F306" s="1" t="s">
        <v>1374</v>
      </c>
      <c r="G306" s="1" t="s">
        <v>1375</v>
      </c>
      <c r="H306" s="1">
        <v>9043066832</v>
      </c>
      <c r="I306" s="1" t="s">
        <v>1376</v>
      </c>
      <c r="J306" s="1">
        <v>2</v>
      </c>
      <c r="K306" s="2">
        <v>43142</v>
      </c>
      <c r="O306" s="1" t="s">
        <v>221</v>
      </c>
      <c r="P306" s="1" t="s">
        <v>806</v>
      </c>
      <c r="Q306" s="1" t="s">
        <v>1377</v>
      </c>
      <c r="R306" s="1" t="s">
        <v>1378</v>
      </c>
      <c r="W306" s="1" t="s">
        <v>280</v>
      </c>
      <c r="X306" s="1" t="s">
        <v>808</v>
      </c>
      <c r="Y306" s="1">
        <v>9</v>
      </c>
      <c r="Z306" s="1">
        <v>720</v>
      </c>
      <c r="AJ306" s="1">
        <v>1</v>
      </c>
      <c r="AL306" s="1">
        <v>1</v>
      </c>
      <c r="AQ306" s="1">
        <v>1</v>
      </c>
      <c r="AR306" s="1">
        <v>9</v>
      </c>
      <c r="AS306" s="1">
        <v>3</v>
      </c>
      <c r="AU306" s="1">
        <v>84800000</v>
      </c>
      <c r="AW306" s="1">
        <v>1450000</v>
      </c>
      <c r="AX306" s="1">
        <v>439000</v>
      </c>
      <c r="AZ306" s="1">
        <v>1</v>
      </c>
      <c r="BA306" s="1">
        <v>193.35</v>
      </c>
      <c r="BG306" s="1">
        <v>1</v>
      </c>
      <c r="BH306" s="1">
        <v>6.9</v>
      </c>
      <c r="CB306" s="1">
        <v>1</v>
      </c>
      <c r="CC306" s="1">
        <v>1</v>
      </c>
      <c r="CD306" s="1">
        <v>1</v>
      </c>
      <c r="CE306" s="1">
        <v>11</v>
      </c>
      <c r="CF306" s="1">
        <v>13</v>
      </c>
      <c r="CG306" s="1">
        <v>15</v>
      </c>
      <c r="CH306" s="1">
        <v>60</v>
      </c>
      <c r="CI306" s="1">
        <v>160</v>
      </c>
      <c r="CJ306" s="10">
        <f t="shared" si="55"/>
        <v>309.36</v>
      </c>
      <c r="CK306" s="10">
        <f t="shared" si="56"/>
        <v>10.312000000000001</v>
      </c>
      <c r="CL306" s="1">
        <f t="shared" si="57"/>
        <v>10</v>
      </c>
      <c r="CM306" s="1">
        <v>5</v>
      </c>
      <c r="CN306" s="1">
        <f t="shared" si="58"/>
        <v>600</v>
      </c>
      <c r="CO306" s="11">
        <f t="shared" si="59"/>
        <v>93.74545454545455</v>
      </c>
      <c r="CP306" s="11">
        <f t="shared" si="60"/>
        <v>4499.7818181818184</v>
      </c>
      <c r="CQ306" s="11">
        <f t="shared" si="61"/>
        <v>12979.781818181818</v>
      </c>
      <c r="CR306" s="9">
        <f t="shared" si="62"/>
        <v>4.6225738491191895E-2</v>
      </c>
      <c r="CS306" s="12">
        <f t="shared" si="63"/>
        <v>116.00999999999999</v>
      </c>
      <c r="CT306" s="12">
        <f t="shared" si="64"/>
        <v>3</v>
      </c>
      <c r="CU306" s="5">
        <f t="shared" si="65"/>
        <v>270</v>
      </c>
      <c r="CV306" s="5">
        <f t="shared" si="66"/>
        <v>39.360000000000014</v>
      </c>
      <c r="CW306" s="5" t="str">
        <f t="shared" si="67"/>
        <v>!</v>
      </c>
    </row>
    <row r="307" spans="1:206">
      <c r="A307" s="5">
        <v>100090000000</v>
      </c>
      <c r="B307" s="1">
        <v>1</v>
      </c>
      <c r="C307" s="1">
        <v>1</v>
      </c>
      <c r="D307" s="1">
        <v>1</v>
      </c>
      <c r="E307" s="1" t="s">
        <v>1379</v>
      </c>
      <c r="F307" s="1" t="s">
        <v>1380</v>
      </c>
      <c r="J307" s="1">
        <v>2</v>
      </c>
      <c r="K307" s="2">
        <v>43142</v>
      </c>
      <c r="O307" s="1" t="s">
        <v>221</v>
      </c>
      <c r="P307" s="1" t="s">
        <v>285</v>
      </c>
      <c r="Q307" s="1" t="s">
        <v>1381</v>
      </c>
      <c r="W307" s="1" t="s">
        <v>319</v>
      </c>
      <c r="X307" s="1" t="s">
        <v>689</v>
      </c>
      <c r="AA307" s="1">
        <v>15</v>
      </c>
      <c r="AC307" s="1" t="s">
        <v>1382</v>
      </c>
      <c r="AD307" s="1">
        <v>5</v>
      </c>
      <c r="AJ307" s="1">
        <v>1</v>
      </c>
      <c r="AQ307" s="1">
        <v>5</v>
      </c>
      <c r="AU307" s="1">
        <v>16000000</v>
      </c>
      <c r="AW307" s="1">
        <v>348000</v>
      </c>
      <c r="AX307" s="1">
        <v>106000</v>
      </c>
      <c r="AZ307" s="1">
        <v>1</v>
      </c>
      <c r="BA307" s="1">
        <v>152.33000000000001</v>
      </c>
      <c r="CD307" s="1">
        <v>1</v>
      </c>
      <c r="CE307" s="1">
        <v>1</v>
      </c>
      <c r="CH307" s="1">
        <v>40</v>
      </c>
      <c r="CI307" s="1">
        <v>80</v>
      </c>
      <c r="CJ307" s="10">
        <f t="shared" si="55"/>
        <v>121.86400000000002</v>
      </c>
      <c r="CK307" s="10">
        <f t="shared" si="56"/>
        <v>4.0621333333333336</v>
      </c>
      <c r="CL307" s="1">
        <f t="shared" si="57"/>
        <v>4</v>
      </c>
      <c r="CM307" s="1">
        <v>5</v>
      </c>
      <c r="CN307" s="1">
        <f t="shared" si="58"/>
        <v>240</v>
      </c>
      <c r="CO307" s="11">
        <f t="shared" si="59"/>
        <v>36.928484848484857</v>
      </c>
      <c r="CP307" s="11">
        <f t="shared" si="60"/>
        <v>1772.5672727272731</v>
      </c>
      <c r="CQ307" s="11">
        <f t="shared" si="61"/>
        <v>3372.5672727272731</v>
      </c>
      <c r="CR307" s="9">
        <f t="shared" si="62"/>
        <v>7.1162405548079899E-2</v>
      </c>
      <c r="CS307" s="12">
        <f t="shared" si="63"/>
        <v>60.932000000000009</v>
      </c>
      <c r="CT307" s="12">
        <f t="shared" si="64"/>
        <v>2</v>
      </c>
      <c r="CU307" s="5">
        <f t="shared" si="65"/>
        <v>180</v>
      </c>
      <c r="CV307" s="5">
        <f t="shared" si="66"/>
        <v>-58.135999999999981</v>
      </c>
      <c r="CW307" s="5" t="str">
        <f t="shared" si="67"/>
        <v/>
      </c>
    </row>
    <row r="308" spans="1:206">
      <c r="A308" s="5">
        <v>100090000000</v>
      </c>
      <c r="B308" s="1">
        <v>1</v>
      </c>
      <c r="C308" s="1">
        <v>1</v>
      </c>
      <c r="D308" s="1">
        <v>1</v>
      </c>
      <c r="E308" s="1" t="s">
        <v>1383</v>
      </c>
      <c r="F308" s="1" t="s">
        <v>1384</v>
      </c>
      <c r="G308" s="1" t="s">
        <v>1385</v>
      </c>
      <c r="H308" s="1" t="s">
        <v>1384</v>
      </c>
      <c r="I308" s="1" t="s">
        <v>1386</v>
      </c>
      <c r="J308" s="1">
        <v>2</v>
      </c>
      <c r="K308" s="2">
        <v>43143</v>
      </c>
      <c r="L308" s="2">
        <v>43143</v>
      </c>
      <c r="O308" s="1" t="s">
        <v>221</v>
      </c>
      <c r="P308" s="1" t="s">
        <v>490</v>
      </c>
      <c r="Q308" s="1" t="s">
        <v>1387</v>
      </c>
      <c r="R308" s="4">
        <v>17654</v>
      </c>
      <c r="W308" s="1" t="s">
        <v>481</v>
      </c>
      <c r="X308" s="1" t="s">
        <v>491</v>
      </c>
      <c r="AA308" s="1">
        <v>9</v>
      </c>
      <c r="AC308" s="1" t="s">
        <v>1388</v>
      </c>
      <c r="AD308" s="1">
        <v>2</v>
      </c>
      <c r="AE308" s="1">
        <v>160</v>
      </c>
      <c r="AJ308" s="1">
        <v>2</v>
      </c>
      <c r="AL308" s="1">
        <v>2</v>
      </c>
      <c r="AQ308" s="1">
        <v>4</v>
      </c>
      <c r="AR308" s="1">
        <v>1</v>
      </c>
      <c r="AU308" s="1">
        <v>21800000</v>
      </c>
      <c r="AW308" s="1">
        <v>371000</v>
      </c>
      <c r="AX308" s="1">
        <v>113000</v>
      </c>
      <c r="AZ308" s="1">
        <v>1</v>
      </c>
      <c r="BA308" s="1">
        <v>194.35</v>
      </c>
      <c r="BG308" s="1">
        <v>1</v>
      </c>
      <c r="BH308" s="1">
        <v>1.3</v>
      </c>
      <c r="BK308" s="1">
        <v>2</v>
      </c>
      <c r="BM308" s="1">
        <v>1.3</v>
      </c>
      <c r="CB308" s="1">
        <v>1</v>
      </c>
      <c r="CD308" s="1">
        <v>1</v>
      </c>
      <c r="CE308" s="1">
        <v>1</v>
      </c>
      <c r="CG308" s="1">
        <v>1</v>
      </c>
      <c r="CH308" s="1">
        <v>50</v>
      </c>
      <c r="CI308" s="1">
        <v>80</v>
      </c>
      <c r="CJ308" s="10">
        <f t="shared" si="55"/>
        <v>155.48000000000002</v>
      </c>
      <c r="CK308" s="10">
        <f t="shared" si="56"/>
        <v>5.182666666666667</v>
      </c>
      <c r="CL308" s="1">
        <f t="shared" si="57"/>
        <v>5</v>
      </c>
      <c r="CM308" s="1">
        <v>5</v>
      </c>
      <c r="CN308" s="1">
        <f t="shared" si="58"/>
        <v>300</v>
      </c>
      <c r="CO308" s="11">
        <f t="shared" si="59"/>
        <v>47.115151515151524</v>
      </c>
      <c r="CP308" s="11">
        <f t="shared" si="60"/>
        <v>2261.5272727272732</v>
      </c>
      <c r="CQ308" s="11">
        <f t="shared" si="61"/>
        <v>4441.5272727272732</v>
      </c>
      <c r="CR308" s="9">
        <f t="shared" si="62"/>
        <v>6.7544333644446619E-2</v>
      </c>
      <c r="CS308" s="12">
        <f t="shared" si="63"/>
        <v>97.174999999999997</v>
      </c>
      <c r="CT308" s="12">
        <f t="shared" si="64"/>
        <v>3</v>
      </c>
      <c r="CU308" s="5">
        <f t="shared" si="65"/>
        <v>270</v>
      </c>
      <c r="CV308" s="5">
        <f t="shared" si="66"/>
        <v>-114.51999999999998</v>
      </c>
      <c r="CW308" s="5" t="str">
        <f t="shared" si="67"/>
        <v/>
      </c>
      <c r="DQ308" s="1">
        <v>1</v>
      </c>
      <c r="DR308" s="1">
        <v>2.6</v>
      </c>
      <c r="DT308" s="1">
        <v>7</v>
      </c>
      <c r="DU308" s="1">
        <v>6</v>
      </c>
    </row>
    <row r="309" spans="1:206">
      <c r="A309" s="5">
        <v>100090000000</v>
      </c>
      <c r="B309" s="1">
        <v>1</v>
      </c>
      <c r="C309" s="1">
        <v>1</v>
      </c>
      <c r="D309" s="1">
        <v>1</v>
      </c>
      <c r="E309" s="1" t="s">
        <v>1389</v>
      </c>
      <c r="F309" s="1" t="s">
        <v>1390</v>
      </c>
      <c r="G309" s="1" t="s">
        <v>1391</v>
      </c>
      <c r="J309" s="1">
        <v>2</v>
      </c>
      <c r="K309" s="2">
        <v>43143</v>
      </c>
      <c r="O309" s="1" t="s">
        <v>221</v>
      </c>
      <c r="P309" s="1" t="s">
        <v>682</v>
      </c>
      <c r="Q309" s="1" t="s">
        <v>1392</v>
      </c>
      <c r="W309" s="1" t="s">
        <v>319</v>
      </c>
      <c r="X309" s="1" t="s">
        <v>684</v>
      </c>
      <c r="Y309" s="1">
        <v>8</v>
      </c>
      <c r="AJ309" s="1">
        <v>1</v>
      </c>
      <c r="AL309" s="1">
        <v>2</v>
      </c>
      <c r="AQ309" s="1">
        <v>5</v>
      </c>
      <c r="AU309" s="1">
        <v>33000000</v>
      </c>
      <c r="AW309" s="1">
        <v>321000</v>
      </c>
      <c r="AX309" s="1">
        <v>98000</v>
      </c>
      <c r="BA309" s="1">
        <v>339.95</v>
      </c>
      <c r="CB309" s="1">
        <v>1</v>
      </c>
      <c r="CD309" s="1">
        <v>3</v>
      </c>
      <c r="CE309" s="1">
        <v>12</v>
      </c>
      <c r="CH309" s="1">
        <v>60</v>
      </c>
      <c r="CI309" s="1">
        <v>200</v>
      </c>
      <c r="CJ309" s="10">
        <f t="shared" si="55"/>
        <v>679.9</v>
      </c>
      <c r="CK309" s="10">
        <f t="shared" si="56"/>
        <v>22.663333333333334</v>
      </c>
      <c r="CL309" s="1">
        <f t="shared" si="57"/>
        <v>23</v>
      </c>
      <c r="CM309" s="1">
        <v>5</v>
      </c>
      <c r="CN309" s="1">
        <f t="shared" si="58"/>
        <v>1380</v>
      </c>
      <c r="CO309" s="11">
        <f t="shared" si="59"/>
        <v>206.03030303030303</v>
      </c>
      <c r="CP309" s="11">
        <f t="shared" si="60"/>
        <v>9889.454545454546</v>
      </c>
      <c r="CQ309" s="11">
        <f t="shared" si="61"/>
        <v>13189.454545454546</v>
      </c>
      <c r="CR309" s="9">
        <f t="shared" si="62"/>
        <v>0.1046290424857324</v>
      </c>
      <c r="CS309" s="12">
        <f t="shared" si="63"/>
        <v>203.97</v>
      </c>
      <c r="CT309" s="12">
        <f t="shared" si="64"/>
        <v>6</v>
      </c>
      <c r="CU309" s="5">
        <f t="shared" si="65"/>
        <v>540</v>
      </c>
      <c r="CV309" s="5">
        <f t="shared" si="66"/>
        <v>139.89999999999998</v>
      </c>
      <c r="CW309" s="5" t="str">
        <f t="shared" si="67"/>
        <v>!</v>
      </c>
    </row>
    <row r="310" spans="1:206">
      <c r="A310" s="5">
        <v>100090000000</v>
      </c>
      <c r="B310" s="1">
        <v>1</v>
      </c>
      <c r="C310" s="1">
        <v>1</v>
      </c>
      <c r="D310" s="1">
        <v>1</v>
      </c>
      <c r="E310" s="1" t="s">
        <v>1393</v>
      </c>
      <c r="F310" s="1" t="s">
        <v>1394</v>
      </c>
      <c r="H310" s="1" t="s">
        <v>1395</v>
      </c>
      <c r="J310" s="1">
        <v>2</v>
      </c>
      <c r="K310" s="2">
        <v>43143</v>
      </c>
      <c r="L310" s="2">
        <v>43144</v>
      </c>
      <c r="O310" s="1" t="s">
        <v>221</v>
      </c>
      <c r="P310" s="1" t="s">
        <v>806</v>
      </c>
      <c r="Q310" s="1" t="s">
        <v>1396</v>
      </c>
      <c r="W310" s="1" t="s">
        <v>280</v>
      </c>
      <c r="X310" s="1" t="s">
        <v>1397</v>
      </c>
      <c r="Y310" s="1">
        <v>8</v>
      </c>
      <c r="AJ310" s="1">
        <v>1</v>
      </c>
      <c r="AK310" s="1">
        <v>201612</v>
      </c>
      <c r="AL310" s="1">
        <v>2</v>
      </c>
      <c r="AQ310" s="1">
        <v>4</v>
      </c>
      <c r="AU310" s="1">
        <v>49900000</v>
      </c>
      <c r="AW310" s="1">
        <v>1026000</v>
      </c>
      <c r="AX310" s="1">
        <v>311000</v>
      </c>
      <c r="AZ310" s="1">
        <v>2</v>
      </c>
      <c r="BA310" s="1">
        <v>160.80000000000001</v>
      </c>
      <c r="BG310" s="1">
        <v>1</v>
      </c>
      <c r="BH310" s="1">
        <v>66</v>
      </c>
      <c r="BK310" s="1">
        <v>0</v>
      </c>
      <c r="BT310" s="1">
        <v>2</v>
      </c>
      <c r="CA310" s="1">
        <v>3</v>
      </c>
      <c r="CB310" s="1">
        <v>1</v>
      </c>
      <c r="CC310" s="1">
        <v>1</v>
      </c>
      <c r="CD310" s="1">
        <v>1</v>
      </c>
      <c r="CE310" s="1">
        <v>1</v>
      </c>
      <c r="CH310" s="1">
        <v>50</v>
      </c>
      <c r="CI310" s="1">
        <v>80</v>
      </c>
      <c r="CJ310" s="10">
        <f t="shared" si="55"/>
        <v>128.64000000000001</v>
      </c>
      <c r="CK310" s="10">
        <f t="shared" si="56"/>
        <v>4.2880000000000003</v>
      </c>
      <c r="CL310" s="1">
        <f t="shared" si="57"/>
        <v>4</v>
      </c>
      <c r="CM310" s="1">
        <v>5</v>
      </c>
      <c r="CN310" s="1">
        <f t="shared" si="58"/>
        <v>240</v>
      </c>
      <c r="CO310" s="11">
        <f t="shared" si="59"/>
        <v>38.981818181818191</v>
      </c>
      <c r="CP310" s="11">
        <f t="shared" si="60"/>
        <v>1871.1272727272731</v>
      </c>
      <c r="CQ310" s="11">
        <f t="shared" si="61"/>
        <v>6861.1272727272735</v>
      </c>
      <c r="CR310" s="9">
        <f t="shared" si="62"/>
        <v>3.4979674689025388E-2</v>
      </c>
      <c r="CS310" s="12">
        <f t="shared" si="63"/>
        <v>80.400000000000006</v>
      </c>
      <c r="CT310" s="12">
        <f t="shared" si="64"/>
        <v>2</v>
      </c>
      <c r="CU310" s="5">
        <f t="shared" si="65"/>
        <v>180</v>
      </c>
      <c r="CV310" s="5">
        <f t="shared" si="66"/>
        <v>-51.359999999999985</v>
      </c>
      <c r="CW310" s="5" t="str">
        <f t="shared" si="67"/>
        <v/>
      </c>
      <c r="CZ310" s="1">
        <v>1</v>
      </c>
      <c r="DA310" s="1">
        <v>1</v>
      </c>
      <c r="DP310" s="1">
        <v>1</v>
      </c>
      <c r="DQ310" s="1">
        <v>2</v>
      </c>
      <c r="DR310" s="1">
        <v>27.5</v>
      </c>
      <c r="DS310" s="1">
        <v>1</v>
      </c>
      <c r="DT310" s="1">
        <v>6</v>
      </c>
      <c r="DU310" s="1">
        <v>4</v>
      </c>
      <c r="EK310" s="1">
        <v>1</v>
      </c>
    </row>
    <row r="311" spans="1:206">
      <c r="A311" s="5">
        <v>100090000000</v>
      </c>
      <c r="B311" s="1">
        <v>1</v>
      </c>
      <c r="C311" s="1">
        <v>1</v>
      </c>
      <c r="D311" s="1">
        <v>1</v>
      </c>
      <c r="E311" s="1" t="s">
        <v>1393</v>
      </c>
      <c r="F311" s="1" t="s">
        <v>1394</v>
      </c>
      <c r="G311" s="1" t="s">
        <v>1398</v>
      </c>
      <c r="I311" s="1" t="s">
        <v>1399</v>
      </c>
      <c r="J311" s="1">
        <v>2</v>
      </c>
      <c r="K311" s="2">
        <v>43143</v>
      </c>
      <c r="O311" s="1" t="s">
        <v>221</v>
      </c>
      <c r="P311" s="1" t="s">
        <v>302</v>
      </c>
      <c r="Q311" s="1" t="s">
        <v>1400</v>
      </c>
      <c r="W311" s="1" t="s">
        <v>449</v>
      </c>
      <c r="X311" s="1" t="s">
        <v>1031</v>
      </c>
      <c r="Y311" s="1">
        <v>4</v>
      </c>
      <c r="AJ311" s="1">
        <v>1</v>
      </c>
      <c r="AL311" s="1">
        <v>1</v>
      </c>
      <c r="AQ311" s="1">
        <v>4</v>
      </c>
      <c r="AR311" s="1">
        <v>1</v>
      </c>
      <c r="AU311" s="1">
        <v>28800000</v>
      </c>
      <c r="AW311" s="1">
        <v>1120000</v>
      </c>
      <c r="AX311" s="1">
        <v>339000</v>
      </c>
      <c r="AZ311" s="1">
        <v>2</v>
      </c>
      <c r="BA311" s="1">
        <v>85.03</v>
      </c>
      <c r="BG311" s="1">
        <v>2</v>
      </c>
      <c r="BK311" s="1">
        <v>0</v>
      </c>
      <c r="BT311" s="1">
        <v>1</v>
      </c>
      <c r="BU311" s="1">
        <v>23.94</v>
      </c>
      <c r="BY311" s="1" t="s">
        <v>1401</v>
      </c>
      <c r="BZ311" s="1">
        <v>162000</v>
      </c>
      <c r="CA311" s="1">
        <v>3</v>
      </c>
      <c r="CB311" s="1">
        <v>1</v>
      </c>
      <c r="CD311" s="1">
        <v>1</v>
      </c>
      <c r="CE311" s="1">
        <v>12</v>
      </c>
      <c r="CG311" s="1">
        <v>1</v>
      </c>
      <c r="CH311" s="1">
        <v>60</v>
      </c>
      <c r="CI311" s="1">
        <v>200</v>
      </c>
      <c r="CJ311" s="10">
        <f t="shared" si="55"/>
        <v>170.06</v>
      </c>
      <c r="CK311" s="10">
        <f t="shared" si="56"/>
        <v>5.6686666666666667</v>
      </c>
      <c r="CL311" s="1">
        <f t="shared" si="57"/>
        <v>6</v>
      </c>
      <c r="CM311" s="1">
        <v>5</v>
      </c>
      <c r="CN311" s="1">
        <f t="shared" si="58"/>
        <v>360</v>
      </c>
      <c r="CO311" s="11">
        <f t="shared" si="59"/>
        <v>51.533333333333339</v>
      </c>
      <c r="CP311" s="11">
        <f t="shared" si="60"/>
        <v>2473.6</v>
      </c>
      <c r="CQ311" s="11">
        <f t="shared" si="61"/>
        <v>5353.6</v>
      </c>
      <c r="CR311" s="9">
        <f t="shared" si="62"/>
        <v>6.7244471010161386E-2</v>
      </c>
      <c r="CS311" s="12">
        <f t="shared" si="63"/>
        <v>51.018000000000001</v>
      </c>
      <c r="CT311" s="12">
        <f t="shared" si="64"/>
        <v>1</v>
      </c>
      <c r="CU311" s="5">
        <f t="shared" si="65"/>
        <v>90</v>
      </c>
      <c r="CV311" s="5">
        <f t="shared" si="66"/>
        <v>80.06</v>
      </c>
      <c r="CW311" s="5" t="str">
        <f t="shared" si="67"/>
        <v>!</v>
      </c>
      <c r="CZ311" s="1">
        <v>1</v>
      </c>
      <c r="DA311" s="1">
        <v>1</v>
      </c>
      <c r="DP311" s="1">
        <v>1</v>
      </c>
      <c r="DQ311" s="1">
        <v>1</v>
      </c>
      <c r="DR311" s="1">
        <v>2.8</v>
      </c>
      <c r="DS311" s="1">
        <v>2</v>
      </c>
      <c r="DT311" s="1">
        <v>8</v>
      </c>
      <c r="DU311" s="1">
        <v>4.4000000000000004</v>
      </c>
      <c r="EK311" s="1">
        <v>1</v>
      </c>
      <c r="GQ311" s="1" t="s">
        <v>1402</v>
      </c>
      <c r="GS311" s="1">
        <v>10</v>
      </c>
      <c r="GT311" s="1">
        <v>1</v>
      </c>
      <c r="GU311" s="1" t="s">
        <v>1403</v>
      </c>
      <c r="GV311" s="1" t="s">
        <v>1404</v>
      </c>
    </row>
    <row r="312" spans="1:206">
      <c r="A312" s="5">
        <v>100090000000</v>
      </c>
      <c r="B312" s="1">
        <v>1</v>
      </c>
      <c r="C312" s="1">
        <v>1</v>
      </c>
      <c r="D312" s="1">
        <v>1</v>
      </c>
      <c r="E312" s="1" t="s">
        <v>1393</v>
      </c>
      <c r="F312" s="1" t="s">
        <v>1394</v>
      </c>
      <c r="J312" s="1">
        <v>2</v>
      </c>
      <c r="K312" s="2">
        <v>43143</v>
      </c>
      <c r="O312" s="1" t="s">
        <v>221</v>
      </c>
      <c r="P312" s="1" t="s">
        <v>370</v>
      </c>
      <c r="Q312" s="1" t="s">
        <v>1405</v>
      </c>
      <c r="W312" s="1" t="s">
        <v>224</v>
      </c>
      <c r="X312" s="1" t="s">
        <v>373</v>
      </c>
      <c r="AJ312" s="1">
        <v>2</v>
      </c>
      <c r="AL312" s="1">
        <v>2</v>
      </c>
      <c r="AQ312" s="1">
        <v>4</v>
      </c>
      <c r="AR312" s="1">
        <v>1</v>
      </c>
      <c r="AU312" s="1">
        <v>49800000</v>
      </c>
      <c r="AW312" s="1">
        <v>509000</v>
      </c>
      <c r="AX312" s="1">
        <v>154000</v>
      </c>
      <c r="AZ312" s="1">
        <v>1</v>
      </c>
      <c r="BA312" s="1">
        <v>323.83</v>
      </c>
      <c r="BG312" s="1">
        <v>2</v>
      </c>
      <c r="BK312" s="1">
        <v>0</v>
      </c>
      <c r="CJ312" s="10">
        <f t="shared" si="55"/>
        <v>323.83</v>
      </c>
      <c r="CK312" s="10">
        <f t="shared" si="56"/>
        <v>10.794333333333332</v>
      </c>
      <c r="CL312" s="1">
        <f t="shared" si="57"/>
        <v>11</v>
      </c>
      <c r="CM312" s="1">
        <v>5</v>
      </c>
      <c r="CN312" s="1">
        <f t="shared" si="58"/>
        <v>660</v>
      </c>
      <c r="CO312" s="11">
        <f t="shared" si="59"/>
        <v>98.130303030303025</v>
      </c>
      <c r="CP312" s="11">
        <f t="shared" si="60"/>
        <v>4710.2545454545452</v>
      </c>
      <c r="CQ312" s="11">
        <f t="shared" si="61"/>
        <v>9690.2545454545452</v>
      </c>
      <c r="CR312" s="9">
        <f t="shared" si="62"/>
        <v>6.8109665943665992E-2</v>
      </c>
      <c r="CS312" s="12">
        <f t="shared" si="63"/>
        <v>194.29799999999997</v>
      </c>
      <c r="CT312" s="12">
        <f t="shared" si="64"/>
        <v>6</v>
      </c>
      <c r="CU312" s="5">
        <f t="shared" si="65"/>
        <v>540</v>
      </c>
      <c r="CV312" s="5">
        <f t="shared" si="66"/>
        <v>-216.17000000000002</v>
      </c>
      <c r="CW312" s="5" t="str">
        <f t="shared" si="67"/>
        <v/>
      </c>
      <c r="CZ312" s="1">
        <v>1</v>
      </c>
      <c r="DA312" s="1">
        <v>2</v>
      </c>
      <c r="DP312" s="1">
        <v>1</v>
      </c>
      <c r="DQ312" s="1">
        <v>1</v>
      </c>
    </row>
    <row r="313" spans="1:206">
      <c r="A313" s="5">
        <v>100090000000</v>
      </c>
      <c r="B313" s="1">
        <v>1</v>
      </c>
      <c r="C313" s="1">
        <v>1</v>
      </c>
      <c r="D313" s="1">
        <v>1</v>
      </c>
      <c r="E313" s="1" t="s">
        <v>1393</v>
      </c>
      <c r="F313" s="1" t="s">
        <v>1394</v>
      </c>
      <c r="J313" s="1">
        <v>2</v>
      </c>
      <c r="K313" s="2">
        <v>43143</v>
      </c>
      <c r="L313" s="2">
        <v>43143</v>
      </c>
      <c r="O313" s="1" t="s">
        <v>221</v>
      </c>
      <c r="P313" s="1" t="s">
        <v>977</v>
      </c>
      <c r="Q313" s="1" t="s">
        <v>978</v>
      </c>
      <c r="W313" s="1" t="s">
        <v>224</v>
      </c>
      <c r="X313" s="1" t="s">
        <v>373</v>
      </c>
      <c r="AA313" s="1">
        <v>30</v>
      </c>
      <c r="AD313" s="1">
        <v>6</v>
      </c>
      <c r="AJ313" s="1">
        <v>2</v>
      </c>
      <c r="AL313" s="1">
        <v>1</v>
      </c>
      <c r="AQ313" s="1">
        <v>4</v>
      </c>
      <c r="AR313" s="1">
        <v>1</v>
      </c>
      <c r="AU313" s="1">
        <v>9100000</v>
      </c>
      <c r="AW313" s="1">
        <v>240000</v>
      </c>
      <c r="AX313" s="1">
        <v>73000</v>
      </c>
      <c r="AZ313" s="1">
        <v>1</v>
      </c>
      <c r="BA313" s="1">
        <v>125.72</v>
      </c>
      <c r="CA313" s="1">
        <v>3</v>
      </c>
      <c r="CB313" s="1">
        <v>1</v>
      </c>
      <c r="CC313" s="1">
        <v>1</v>
      </c>
      <c r="CD313" s="1">
        <v>1</v>
      </c>
      <c r="CE313" s="1">
        <v>12</v>
      </c>
      <c r="CH313" s="1">
        <v>60</v>
      </c>
      <c r="CI313" s="1">
        <v>200</v>
      </c>
      <c r="CJ313" s="10">
        <f t="shared" si="55"/>
        <v>251.44</v>
      </c>
      <c r="CK313" s="10">
        <f t="shared" si="56"/>
        <v>8.381333333333334</v>
      </c>
      <c r="CL313" s="1">
        <f t="shared" si="57"/>
        <v>8</v>
      </c>
      <c r="CM313" s="1">
        <v>5</v>
      </c>
      <c r="CN313" s="1">
        <f t="shared" si="58"/>
        <v>480</v>
      </c>
      <c r="CO313" s="11">
        <f t="shared" si="59"/>
        <v>76.193939393939402</v>
      </c>
      <c r="CP313" s="11">
        <f t="shared" si="60"/>
        <v>3657.3090909090911</v>
      </c>
      <c r="CQ313" s="11">
        <f t="shared" si="61"/>
        <v>4567.3090909090915</v>
      </c>
      <c r="CR313" s="9">
        <f t="shared" si="62"/>
        <v>0.10509470465999474</v>
      </c>
      <c r="CS313" s="12">
        <f t="shared" si="63"/>
        <v>75.432000000000002</v>
      </c>
      <c r="CT313" s="12">
        <f t="shared" si="64"/>
        <v>2</v>
      </c>
      <c r="CU313" s="5">
        <f t="shared" si="65"/>
        <v>180</v>
      </c>
      <c r="CV313" s="5">
        <f t="shared" si="66"/>
        <v>71.44</v>
      </c>
      <c r="CW313" s="5" t="str">
        <f t="shared" si="67"/>
        <v>!</v>
      </c>
      <c r="CZ313" s="1">
        <v>1</v>
      </c>
      <c r="DA313" s="1">
        <v>2</v>
      </c>
      <c r="DP313" s="1">
        <v>1</v>
      </c>
    </row>
    <row r="314" spans="1:206">
      <c r="A314" s="5">
        <v>100090000000</v>
      </c>
      <c r="B314" s="1">
        <v>1</v>
      </c>
      <c r="C314" s="1">
        <v>1</v>
      </c>
      <c r="D314" s="1">
        <v>1</v>
      </c>
      <c r="E314" s="1" t="s">
        <v>903</v>
      </c>
      <c r="F314" s="1" t="s">
        <v>904</v>
      </c>
      <c r="G314" s="1" t="s">
        <v>1406</v>
      </c>
      <c r="J314" s="1">
        <v>2</v>
      </c>
      <c r="K314" s="2">
        <v>43143</v>
      </c>
      <c r="O314" s="1" t="s">
        <v>221</v>
      </c>
      <c r="P314" s="1" t="s">
        <v>428</v>
      </c>
      <c r="Q314" s="1" t="s">
        <v>1407</v>
      </c>
      <c r="W314" s="1" t="s">
        <v>430</v>
      </c>
      <c r="X314" s="1" t="s">
        <v>1408</v>
      </c>
      <c r="Y314" s="1">
        <v>15</v>
      </c>
      <c r="AJ314" s="1">
        <v>2</v>
      </c>
      <c r="AL314" s="1">
        <v>2</v>
      </c>
      <c r="AQ314" s="1">
        <v>4</v>
      </c>
      <c r="AU314" s="1">
        <v>24800000</v>
      </c>
      <c r="AW314" s="1">
        <v>418000</v>
      </c>
      <c r="AX314" s="1">
        <v>127000</v>
      </c>
      <c r="AZ314" s="1">
        <v>1</v>
      </c>
      <c r="BA314" s="1">
        <v>196.17</v>
      </c>
      <c r="CD314" s="1">
        <v>1</v>
      </c>
      <c r="CE314" s="1">
        <v>12</v>
      </c>
      <c r="CH314" s="1">
        <v>60</v>
      </c>
      <c r="CI314" s="1">
        <v>200</v>
      </c>
      <c r="CJ314" s="10">
        <f t="shared" si="55"/>
        <v>392.34</v>
      </c>
      <c r="CK314" s="10">
        <f t="shared" si="56"/>
        <v>13.077999999999999</v>
      </c>
      <c r="CL314" s="1">
        <f t="shared" si="57"/>
        <v>13</v>
      </c>
      <c r="CM314" s="1">
        <v>5</v>
      </c>
      <c r="CN314" s="1">
        <f t="shared" si="58"/>
        <v>780</v>
      </c>
      <c r="CO314" s="11">
        <f t="shared" si="59"/>
        <v>118.89090909090909</v>
      </c>
      <c r="CP314" s="11">
        <f t="shared" si="60"/>
        <v>5706.7636363636366</v>
      </c>
      <c r="CQ314" s="11">
        <f t="shared" si="61"/>
        <v>8186.7636363636366</v>
      </c>
      <c r="CR314" s="9">
        <f t="shared" si="62"/>
        <v>9.5275744438916912E-2</v>
      </c>
      <c r="CS314" s="12">
        <f t="shared" si="63"/>
        <v>117.70199999999998</v>
      </c>
      <c r="CT314" s="12">
        <f t="shared" si="64"/>
        <v>3</v>
      </c>
      <c r="CU314" s="5">
        <f t="shared" si="65"/>
        <v>270</v>
      </c>
      <c r="CV314" s="5">
        <f t="shared" si="66"/>
        <v>122.33999999999997</v>
      </c>
      <c r="CW314" s="5" t="str">
        <f t="shared" si="67"/>
        <v>!</v>
      </c>
      <c r="CZ314" s="1">
        <v>2</v>
      </c>
    </row>
    <row r="315" spans="1:206">
      <c r="A315" s="5">
        <v>100090000000</v>
      </c>
      <c r="B315" s="1">
        <v>1</v>
      </c>
      <c r="C315" s="1">
        <v>1</v>
      </c>
      <c r="D315" s="1">
        <v>1</v>
      </c>
      <c r="E315" s="1" t="s">
        <v>903</v>
      </c>
      <c r="F315" s="1" t="s">
        <v>904</v>
      </c>
      <c r="G315" s="1" t="s">
        <v>1406</v>
      </c>
      <c r="J315" s="1">
        <v>2</v>
      </c>
      <c r="K315" s="2">
        <v>43143</v>
      </c>
      <c r="O315" s="1" t="s">
        <v>221</v>
      </c>
      <c r="P315" s="1" t="s">
        <v>428</v>
      </c>
      <c r="Q315" s="1" t="s">
        <v>1409</v>
      </c>
      <c r="W315" s="1" t="s">
        <v>436</v>
      </c>
      <c r="X315" s="1" t="s">
        <v>907</v>
      </c>
      <c r="Y315" s="1">
        <v>17</v>
      </c>
      <c r="AJ315" s="1">
        <v>2</v>
      </c>
      <c r="AL315" s="1">
        <v>2</v>
      </c>
      <c r="AQ315" s="1">
        <v>4</v>
      </c>
      <c r="AU315" s="1">
        <v>15800000</v>
      </c>
      <c r="AW315" s="1">
        <v>288000</v>
      </c>
      <c r="AX315" s="1">
        <v>87000</v>
      </c>
      <c r="AZ315" s="1">
        <v>1</v>
      </c>
      <c r="BA315" s="1">
        <v>181.77</v>
      </c>
      <c r="CD315" s="1">
        <v>1</v>
      </c>
      <c r="CE315" s="1">
        <v>1</v>
      </c>
      <c r="CH315" s="1">
        <v>40</v>
      </c>
      <c r="CI315" s="1">
        <v>80</v>
      </c>
      <c r="CJ315" s="10">
        <f t="shared" si="55"/>
        <v>145.41600000000003</v>
      </c>
      <c r="CK315" s="10">
        <f t="shared" si="56"/>
        <v>4.8472000000000008</v>
      </c>
      <c r="CL315" s="1">
        <f t="shared" si="57"/>
        <v>5</v>
      </c>
      <c r="CM315" s="1">
        <v>5</v>
      </c>
      <c r="CN315" s="1">
        <f t="shared" si="58"/>
        <v>300</v>
      </c>
      <c r="CO315" s="11">
        <f t="shared" si="59"/>
        <v>44.065454545454557</v>
      </c>
      <c r="CP315" s="11">
        <f t="shared" si="60"/>
        <v>2115.1418181818185</v>
      </c>
      <c r="CQ315" s="11">
        <f t="shared" si="61"/>
        <v>3695.1418181818185</v>
      </c>
      <c r="CR315" s="9">
        <f t="shared" si="62"/>
        <v>8.1187682303250255E-2</v>
      </c>
      <c r="CS315" s="12">
        <f t="shared" si="63"/>
        <v>72.708000000000013</v>
      </c>
      <c r="CT315" s="12">
        <f t="shared" si="64"/>
        <v>2</v>
      </c>
      <c r="CU315" s="5">
        <f t="shared" si="65"/>
        <v>180</v>
      </c>
      <c r="CV315" s="5">
        <f t="shared" si="66"/>
        <v>-34.583999999999975</v>
      </c>
      <c r="CW315" s="5" t="str">
        <f t="shared" si="67"/>
        <v/>
      </c>
      <c r="CZ315" s="1">
        <v>2</v>
      </c>
    </row>
    <row r="316" spans="1:206">
      <c r="A316" s="5">
        <v>100090000000</v>
      </c>
      <c r="B316" s="1">
        <v>1</v>
      </c>
      <c r="C316" s="1">
        <v>1</v>
      </c>
      <c r="D316" s="1">
        <v>1</v>
      </c>
      <c r="E316" s="1" t="s">
        <v>903</v>
      </c>
      <c r="F316" s="1" t="s">
        <v>904</v>
      </c>
      <c r="G316" s="1" t="s">
        <v>1406</v>
      </c>
      <c r="J316" s="1">
        <v>2</v>
      </c>
      <c r="K316" s="2">
        <v>43143</v>
      </c>
      <c r="O316" s="1" t="s">
        <v>221</v>
      </c>
      <c r="P316" s="1" t="s">
        <v>618</v>
      </c>
      <c r="Q316" s="1" t="s">
        <v>1410</v>
      </c>
      <c r="W316" s="1" t="s">
        <v>436</v>
      </c>
      <c r="X316" s="1" t="s">
        <v>621</v>
      </c>
      <c r="AA316" s="1">
        <v>15</v>
      </c>
      <c r="AC316" s="1" t="s">
        <v>1411</v>
      </c>
      <c r="AD316" s="1">
        <v>3</v>
      </c>
      <c r="AJ316" s="1">
        <v>1</v>
      </c>
      <c r="AL316" s="1">
        <v>2</v>
      </c>
      <c r="AQ316" s="1">
        <v>4</v>
      </c>
      <c r="AU316" s="1">
        <v>6800000</v>
      </c>
      <c r="AW316" s="1">
        <v>212000</v>
      </c>
      <c r="AX316" s="1">
        <v>64000</v>
      </c>
      <c r="AZ316" s="1">
        <v>1</v>
      </c>
      <c r="BA316" s="1">
        <v>106.34</v>
      </c>
      <c r="CD316" s="1">
        <v>1</v>
      </c>
      <c r="CE316" s="1">
        <v>12</v>
      </c>
      <c r="CH316" s="1">
        <v>60</v>
      </c>
      <c r="CI316" s="1">
        <v>200</v>
      </c>
      <c r="CJ316" s="10">
        <f t="shared" si="55"/>
        <v>212.68</v>
      </c>
      <c r="CK316" s="10">
        <f t="shared" si="56"/>
        <v>7.0893333333333333</v>
      </c>
      <c r="CL316" s="1">
        <f t="shared" si="57"/>
        <v>7</v>
      </c>
      <c r="CM316" s="1">
        <v>5</v>
      </c>
      <c r="CN316" s="1">
        <f t="shared" si="58"/>
        <v>420</v>
      </c>
      <c r="CO316" s="11">
        <f t="shared" si="59"/>
        <v>64.448484848484853</v>
      </c>
      <c r="CP316" s="11">
        <f t="shared" si="60"/>
        <v>3093.5272727272727</v>
      </c>
      <c r="CQ316" s="11">
        <f t="shared" si="61"/>
        <v>3773.5272727272727</v>
      </c>
      <c r="CR316" s="9">
        <f t="shared" si="62"/>
        <v>0.11130169988050727</v>
      </c>
      <c r="CS316" s="12">
        <f t="shared" si="63"/>
        <v>63.804000000000002</v>
      </c>
      <c r="CT316" s="12">
        <f t="shared" si="64"/>
        <v>2</v>
      </c>
      <c r="CU316" s="5">
        <f t="shared" si="65"/>
        <v>180</v>
      </c>
      <c r="CV316" s="5">
        <f t="shared" si="66"/>
        <v>32.680000000000007</v>
      </c>
      <c r="CW316" s="5" t="str">
        <f t="shared" si="67"/>
        <v>!</v>
      </c>
      <c r="CZ316" s="1">
        <v>1</v>
      </c>
    </row>
    <row r="317" spans="1:206">
      <c r="A317" s="5">
        <v>100090000000</v>
      </c>
      <c r="B317" s="1">
        <v>1</v>
      </c>
      <c r="C317" s="1">
        <v>1</v>
      </c>
      <c r="D317" s="1">
        <v>1</v>
      </c>
      <c r="E317" s="1" t="s">
        <v>990</v>
      </c>
      <c r="F317" s="1" t="s">
        <v>991</v>
      </c>
      <c r="J317" s="1">
        <v>2</v>
      </c>
      <c r="K317" s="2">
        <v>43143</v>
      </c>
      <c r="L317" s="2">
        <v>43143</v>
      </c>
      <c r="O317" s="1" t="s">
        <v>221</v>
      </c>
      <c r="P317" s="1" t="s">
        <v>428</v>
      </c>
      <c r="Q317" s="1" t="s">
        <v>1412</v>
      </c>
      <c r="W317" s="1" t="s">
        <v>430</v>
      </c>
      <c r="X317" s="1" t="s">
        <v>1413</v>
      </c>
      <c r="Y317" s="1">
        <v>20</v>
      </c>
      <c r="AJ317" s="1">
        <v>1</v>
      </c>
      <c r="AL317" s="1">
        <v>2</v>
      </c>
      <c r="AQ317" s="1">
        <v>1</v>
      </c>
      <c r="AU317" s="1">
        <v>3800000</v>
      </c>
      <c r="AW317" s="1">
        <v>122000</v>
      </c>
      <c r="AX317" s="1">
        <v>37000</v>
      </c>
      <c r="AZ317" s="1">
        <v>1</v>
      </c>
      <c r="BA317" s="1">
        <v>102.97</v>
      </c>
      <c r="BM317" s="1">
        <v>9.9</v>
      </c>
      <c r="CB317" s="1">
        <v>1</v>
      </c>
      <c r="CD317" s="1">
        <v>1</v>
      </c>
      <c r="CE317" s="1">
        <v>4</v>
      </c>
      <c r="CH317" s="1">
        <v>80</v>
      </c>
      <c r="CI317" s="1">
        <v>200</v>
      </c>
      <c r="CJ317" s="10">
        <f t="shared" si="55"/>
        <v>205.94</v>
      </c>
      <c r="CK317" s="10">
        <f t="shared" si="56"/>
        <v>6.8646666666666665</v>
      </c>
      <c r="CL317" s="1">
        <f t="shared" si="57"/>
        <v>7</v>
      </c>
      <c r="CM317" s="1">
        <v>5</v>
      </c>
      <c r="CN317" s="1">
        <f t="shared" si="58"/>
        <v>420</v>
      </c>
      <c r="CO317" s="11">
        <f t="shared" si="59"/>
        <v>62.406060606060606</v>
      </c>
      <c r="CP317" s="11">
        <f t="shared" si="60"/>
        <v>2995.4909090909086</v>
      </c>
      <c r="CQ317" s="11">
        <f t="shared" si="61"/>
        <v>3375.4909090909086</v>
      </c>
      <c r="CR317" s="9">
        <f t="shared" si="62"/>
        <v>0.12442634606683474</v>
      </c>
      <c r="CS317" s="12">
        <f t="shared" si="63"/>
        <v>82.376000000000005</v>
      </c>
      <c r="CT317" s="12">
        <f t="shared" si="64"/>
        <v>2</v>
      </c>
      <c r="CU317" s="5">
        <f t="shared" si="65"/>
        <v>180</v>
      </c>
      <c r="CV317" s="5">
        <f t="shared" si="66"/>
        <v>25.939999999999998</v>
      </c>
      <c r="CW317" s="5" t="str">
        <f t="shared" si="67"/>
        <v>!</v>
      </c>
      <c r="DA317" s="1">
        <v>2</v>
      </c>
      <c r="DP317" s="1">
        <v>1</v>
      </c>
      <c r="DQ317" s="1">
        <v>1</v>
      </c>
      <c r="DT317" s="1">
        <v>1</v>
      </c>
      <c r="DU317" s="1">
        <v>1.8</v>
      </c>
    </row>
    <row r="318" spans="1:206">
      <c r="A318" s="5">
        <v>100090000000</v>
      </c>
      <c r="B318" s="1">
        <v>1</v>
      </c>
      <c r="C318" s="1">
        <v>1</v>
      </c>
      <c r="D318" s="1">
        <v>1</v>
      </c>
      <c r="E318" s="1" t="s">
        <v>765</v>
      </c>
      <c r="F318" s="1" t="s">
        <v>766</v>
      </c>
      <c r="G318" s="1" t="s">
        <v>1414</v>
      </c>
      <c r="H318" s="1" t="s">
        <v>766</v>
      </c>
      <c r="J318" s="1">
        <v>2</v>
      </c>
      <c r="K318" s="2">
        <v>43143</v>
      </c>
      <c r="O318" s="1" t="s">
        <v>221</v>
      </c>
      <c r="P318" s="1" t="s">
        <v>479</v>
      </c>
      <c r="Q318" s="1" t="s">
        <v>1415</v>
      </c>
      <c r="W318" s="1" t="s">
        <v>481</v>
      </c>
      <c r="X318" s="1" t="s">
        <v>746</v>
      </c>
      <c r="Y318" s="1">
        <v>11</v>
      </c>
      <c r="Z318" s="1">
        <v>880</v>
      </c>
      <c r="AJ318" s="1">
        <v>2</v>
      </c>
      <c r="AL318" s="1">
        <v>2</v>
      </c>
      <c r="AQ318" s="1">
        <v>3</v>
      </c>
      <c r="AR318" s="1">
        <v>1</v>
      </c>
      <c r="AU318" s="1">
        <v>9800000</v>
      </c>
      <c r="AW318" s="1">
        <v>175000</v>
      </c>
      <c r="AX318" s="1">
        <v>53000</v>
      </c>
      <c r="AZ318" s="1">
        <v>1</v>
      </c>
      <c r="BA318" s="1">
        <v>185.2</v>
      </c>
      <c r="BG318" s="1">
        <v>1</v>
      </c>
      <c r="BH318" s="1">
        <v>18</v>
      </c>
      <c r="CA318" s="1">
        <v>3</v>
      </c>
      <c r="CB318" s="1">
        <v>1</v>
      </c>
      <c r="CC318" s="1">
        <v>1</v>
      </c>
      <c r="CD318" s="1">
        <v>1</v>
      </c>
      <c r="CE318" s="1">
        <v>1</v>
      </c>
      <c r="CJ318" s="10">
        <f t="shared" si="55"/>
        <v>185.2</v>
      </c>
      <c r="CK318" s="10">
        <f t="shared" si="56"/>
        <v>6.1733333333333329</v>
      </c>
      <c r="CL318" s="1">
        <f t="shared" si="57"/>
        <v>6</v>
      </c>
      <c r="CM318" s="1">
        <v>5</v>
      </c>
      <c r="CN318" s="1">
        <f t="shared" si="58"/>
        <v>360</v>
      </c>
      <c r="CO318" s="11">
        <f t="shared" si="59"/>
        <v>56.121212121212118</v>
      </c>
      <c r="CP318" s="11">
        <f t="shared" si="60"/>
        <v>2693.8181818181815</v>
      </c>
      <c r="CQ318" s="11">
        <f t="shared" si="61"/>
        <v>3673.8181818181815</v>
      </c>
      <c r="CR318" s="9">
        <f t="shared" si="62"/>
        <v>9.7990695832920915E-2</v>
      </c>
      <c r="CS318" s="12">
        <f t="shared" si="63"/>
        <v>111.11999999999999</v>
      </c>
      <c r="CT318" s="12">
        <f t="shared" si="64"/>
        <v>3</v>
      </c>
      <c r="CU318" s="5">
        <f t="shared" si="65"/>
        <v>270</v>
      </c>
      <c r="CV318" s="5">
        <f t="shared" si="66"/>
        <v>-84.800000000000011</v>
      </c>
      <c r="CW318" s="5" t="str">
        <f t="shared" si="67"/>
        <v/>
      </c>
      <c r="CZ318" s="1">
        <v>1</v>
      </c>
      <c r="DP318" s="1">
        <v>1</v>
      </c>
      <c r="DQ318" s="1">
        <v>2</v>
      </c>
      <c r="DS318" s="1">
        <v>2</v>
      </c>
      <c r="DT318" s="1">
        <v>1</v>
      </c>
      <c r="DU318" s="1">
        <v>2.5</v>
      </c>
      <c r="DZ318" s="1">
        <v>0</v>
      </c>
      <c r="EE318" s="1">
        <v>0</v>
      </c>
      <c r="EJ318" s="1">
        <v>0</v>
      </c>
      <c r="EK318" s="1">
        <v>1</v>
      </c>
      <c r="GU318" s="1" t="s">
        <v>1416</v>
      </c>
      <c r="GV318" s="1" t="s">
        <v>1417</v>
      </c>
      <c r="GX318" s="1">
        <v>1</v>
      </c>
    </row>
    <row r="319" spans="1:206">
      <c r="A319" s="5">
        <v>100090000000</v>
      </c>
      <c r="B319" s="1">
        <v>1</v>
      </c>
      <c r="C319" s="1">
        <v>1</v>
      </c>
      <c r="D319" s="1">
        <v>1</v>
      </c>
      <c r="E319" s="1" t="s">
        <v>1418</v>
      </c>
      <c r="F319" s="1" t="s">
        <v>1419</v>
      </c>
      <c r="G319" s="1" t="s">
        <v>1420</v>
      </c>
      <c r="H319" s="1" t="s">
        <v>1419</v>
      </c>
      <c r="J319" s="1">
        <v>2</v>
      </c>
      <c r="K319" s="2">
        <v>43143</v>
      </c>
      <c r="O319" s="1" t="s">
        <v>221</v>
      </c>
      <c r="P319" s="1" t="s">
        <v>504</v>
      </c>
      <c r="Q319" s="1" t="s">
        <v>1421</v>
      </c>
      <c r="W319" s="1" t="s">
        <v>319</v>
      </c>
      <c r="X319" s="1" t="s">
        <v>506</v>
      </c>
      <c r="AA319" s="1">
        <v>10</v>
      </c>
      <c r="AC319" s="1" t="s">
        <v>1422</v>
      </c>
      <c r="AD319" s="1">
        <v>2</v>
      </c>
      <c r="AE319" s="1">
        <v>160</v>
      </c>
      <c r="AJ319" s="1">
        <v>2</v>
      </c>
      <c r="AL319" s="1">
        <v>2</v>
      </c>
      <c r="AQ319" s="1">
        <v>3</v>
      </c>
      <c r="AR319" s="1">
        <v>1</v>
      </c>
      <c r="AU319" s="1">
        <v>17500000</v>
      </c>
      <c r="AW319" s="1">
        <v>587000</v>
      </c>
      <c r="AX319" s="1">
        <v>178000</v>
      </c>
      <c r="AZ319" s="1">
        <v>1</v>
      </c>
      <c r="BA319" s="1">
        <v>98.66</v>
      </c>
      <c r="BG319" s="1">
        <v>2</v>
      </c>
      <c r="BT319" s="1">
        <v>2</v>
      </c>
      <c r="CA319" s="1">
        <v>3</v>
      </c>
      <c r="CB319" s="1">
        <v>1</v>
      </c>
      <c r="CC319" s="1">
        <v>1</v>
      </c>
      <c r="CD319" s="1">
        <v>1</v>
      </c>
      <c r="CE319" s="1">
        <v>12</v>
      </c>
      <c r="CG319" s="1">
        <v>1</v>
      </c>
      <c r="CH319" s="1">
        <v>60</v>
      </c>
      <c r="CI319" s="1">
        <v>200</v>
      </c>
      <c r="CJ319" s="10">
        <f t="shared" si="55"/>
        <v>197.32</v>
      </c>
      <c r="CK319" s="10">
        <f t="shared" si="56"/>
        <v>6.5773333333333328</v>
      </c>
      <c r="CL319" s="1">
        <f t="shared" si="57"/>
        <v>7</v>
      </c>
      <c r="CM319" s="1">
        <v>5</v>
      </c>
      <c r="CN319" s="1">
        <f t="shared" si="58"/>
        <v>420</v>
      </c>
      <c r="CO319" s="11">
        <f t="shared" si="59"/>
        <v>59.793939393939397</v>
      </c>
      <c r="CP319" s="11">
        <f t="shared" si="60"/>
        <v>2870.1090909090913</v>
      </c>
      <c r="CQ319" s="11">
        <f t="shared" si="61"/>
        <v>4620.1090909090908</v>
      </c>
      <c r="CR319" s="9">
        <f t="shared" si="62"/>
        <v>9.0906944346060309E-2</v>
      </c>
      <c r="CS319" s="12">
        <f t="shared" si="63"/>
        <v>59.195999999999998</v>
      </c>
      <c r="CT319" s="12">
        <f t="shared" si="64"/>
        <v>1</v>
      </c>
      <c r="CU319" s="5">
        <f t="shared" si="65"/>
        <v>90</v>
      </c>
      <c r="CV319" s="5">
        <f t="shared" si="66"/>
        <v>107.32</v>
      </c>
      <c r="CW319" s="5" t="str">
        <f t="shared" si="67"/>
        <v>!</v>
      </c>
      <c r="CZ319" s="1">
        <v>1</v>
      </c>
      <c r="DA319" s="1">
        <v>2</v>
      </c>
      <c r="DP319" s="1">
        <v>2</v>
      </c>
      <c r="DQ319" s="1">
        <v>1</v>
      </c>
      <c r="DR319" s="1">
        <v>7.9</v>
      </c>
      <c r="DS319" s="1">
        <v>2</v>
      </c>
      <c r="DT319" s="1">
        <v>3</v>
      </c>
      <c r="DU319" s="1">
        <v>6</v>
      </c>
      <c r="DV319" s="1">
        <v>1</v>
      </c>
      <c r="DW319" s="1">
        <v>7.9</v>
      </c>
      <c r="DX319" s="1">
        <v>2</v>
      </c>
      <c r="DY319" s="1">
        <v>1</v>
      </c>
      <c r="DZ319" s="1">
        <v>6</v>
      </c>
      <c r="EE319" s="1">
        <v>0</v>
      </c>
      <c r="EJ319" s="1">
        <v>0</v>
      </c>
      <c r="EK319" s="1">
        <v>1</v>
      </c>
      <c r="GQ319" s="1" t="s">
        <v>1423</v>
      </c>
      <c r="GR319" s="1">
        <v>80</v>
      </c>
      <c r="GS319" s="1">
        <v>1</v>
      </c>
      <c r="GT319" s="1">
        <v>1</v>
      </c>
    </row>
    <row r="320" spans="1:206">
      <c r="A320" s="5">
        <v>100090000000</v>
      </c>
      <c r="B320" s="1">
        <v>1</v>
      </c>
      <c r="C320" s="1">
        <v>1</v>
      </c>
      <c r="D320" s="1">
        <v>1</v>
      </c>
      <c r="E320" s="1" t="s">
        <v>414</v>
      </c>
      <c r="F320" s="1" t="s">
        <v>415</v>
      </c>
      <c r="G320" s="1" t="s">
        <v>416</v>
      </c>
      <c r="H320" s="1" t="s">
        <v>415</v>
      </c>
      <c r="J320" s="1">
        <v>2</v>
      </c>
      <c r="K320" s="2">
        <v>43143</v>
      </c>
      <c r="O320" s="1" t="s">
        <v>221</v>
      </c>
      <c r="P320" s="1" t="s">
        <v>285</v>
      </c>
      <c r="Q320" s="1" t="s">
        <v>1424</v>
      </c>
      <c r="W320" s="1" t="s">
        <v>319</v>
      </c>
      <c r="X320" s="1" t="s">
        <v>689</v>
      </c>
      <c r="Y320" s="1">
        <v>18</v>
      </c>
      <c r="Z320" s="1">
        <v>1440</v>
      </c>
      <c r="AJ320" s="1">
        <v>2</v>
      </c>
      <c r="AL320" s="1">
        <v>2</v>
      </c>
      <c r="AQ320" s="1">
        <v>3</v>
      </c>
      <c r="AR320" s="1">
        <v>1</v>
      </c>
      <c r="AU320" s="1">
        <v>32900000</v>
      </c>
      <c r="AW320" s="1">
        <v>550000</v>
      </c>
      <c r="AX320" s="1">
        <v>167000</v>
      </c>
      <c r="AZ320" s="1">
        <v>1</v>
      </c>
      <c r="BA320" s="1">
        <v>198</v>
      </c>
      <c r="BG320" s="1">
        <v>2</v>
      </c>
      <c r="BT320" s="1">
        <v>2</v>
      </c>
      <c r="CA320" s="1">
        <v>3</v>
      </c>
      <c r="CB320" s="1">
        <v>1</v>
      </c>
      <c r="CC320" s="1">
        <v>1</v>
      </c>
      <c r="CD320" s="1">
        <v>1</v>
      </c>
      <c r="CE320" s="1">
        <v>1</v>
      </c>
      <c r="CH320" s="1">
        <v>40</v>
      </c>
      <c r="CI320" s="1">
        <v>80</v>
      </c>
      <c r="CJ320" s="10">
        <f t="shared" si="55"/>
        <v>158.4</v>
      </c>
      <c r="CK320" s="10">
        <f t="shared" si="56"/>
        <v>5.28</v>
      </c>
      <c r="CL320" s="1">
        <f t="shared" si="57"/>
        <v>5</v>
      </c>
      <c r="CM320" s="1">
        <v>5</v>
      </c>
      <c r="CN320" s="1">
        <f t="shared" si="58"/>
        <v>300</v>
      </c>
      <c r="CO320" s="11">
        <f t="shared" si="59"/>
        <v>48.000000000000007</v>
      </c>
      <c r="CP320" s="11">
        <f t="shared" si="60"/>
        <v>2304</v>
      </c>
      <c r="CQ320" s="11">
        <f t="shared" si="61"/>
        <v>5594</v>
      </c>
      <c r="CR320" s="9">
        <f t="shared" si="62"/>
        <v>5.3628888094386845E-2</v>
      </c>
      <c r="CS320" s="12">
        <f t="shared" si="63"/>
        <v>79.2</v>
      </c>
      <c r="CT320" s="12">
        <f t="shared" si="64"/>
        <v>2</v>
      </c>
      <c r="CU320" s="5">
        <f t="shared" si="65"/>
        <v>180</v>
      </c>
      <c r="CV320" s="5">
        <f t="shared" si="66"/>
        <v>-21.599999999999994</v>
      </c>
      <c r="CW320" s="5" t="str">
        <f t="shared" si="67"/>
        <v/>
      </c>
      <c r="CZ320" s="1">
        <v>4</v>
      </c>
      <c r="DA320" s="1">
        <v>2</v>
      </c>
      <c r="DP320" s="1">
        <v>2</v>
      </c>
      <c r="DQ320" s="1">
        <v>1</v>
      </c>
      <c r="DR320" s="1">
        <v>9.9</v>
      </c>
      <c r="DS320" s="1">
        <v>2</v>
      </c>
      <c r="DT320" s="1">
        <v>5</v>
      </c>
      <c r="DU320" s="1">
        <v>6</v>
      </c>
      <c r="DV320" s="1">
        <v>1</v>
      </c>
      <c r="DW320" s="1">
        <v>15.2</v>
      </c>
      <c r="DX320" s="1">
        <v>2</v>
      </c>
      <c r="DY320" s="1">
        <v>7</v>
      </c>
      <c r="DZ320" s="1">
        <v>4</v>
      </c>
      <c r="EE320" s="1">
        <v>0</v>
      </c>
      <c r="EJ320" s="1">
        <v>0</v>
      </c>
      <c r="EK320" s="1">
        <v>1</v>
      </c>
    </row>
    <row r="321" spans="1:205">
      <c r="A321" s="5">
        <v>100090000000</v>
      </c>
      <c r="B321" s="1">
        <v>1</v>
      </c>
      <c r="C321" s="1">
        <v>1</v>
      </c>
      <c r="D321" s="1">
        <v>1</v>
      </c>
      <c r="E321" s="1" t="s">
        <v>774</v>
      </c>
      <c r="F321" s="1" t="s">
        <v>775</v>
      </c>
      <c r="G321" s="1" t="s">
        <v>1425</v>
      </c>
      <c r="H321" s="1" t="s">
        <v>775</v>
      </c>
      <c r="I321" s="1" t="s">
        <v>777</v>
      </c>
      <c r="J321" s="1">
        <v>2</v>
      </c>
      <c r="K321" s="2">
        <v>43143</v>
      </c>
      <c r="L321" s="2">
        <v>43143</v>
      </c>
      <c r="O321" s="1" t="s">
        <v>221</v>
      </c>
      <c r="P321" s="1" t="s">
        <v>541</v>
      </c>
      <c r="Q321" s="1" t="s">
        <v>1426</v>
      </c>
      <c r="W321" s="1" t="s">
        <v>224</v>
      </c>
      <c r="X321" s="1" t="s">
        <v>828</v>
      </c>
      <c r="AA321" s="1">
        <v>6</v>
      </c>
      <c r="AC321" s="1" t="s">
        <v>1427</v>
      </c>
      <c r="AD321" s="1">
        <v>1</v>
      </c>
      <c r="AJ321" s="1">
        <v>1</v>
      </c>
      <c r="AL321" s="1">
        <v>2</v>
      </c>
      <c r="AQ321" s="1">
        <v>4</v>
      </c>
      <c r="AU321" s="1">
        <v>19800000</v>
      </c>
      <c r="AW321" s="1">
        <v>618000</v>
      </c>
      <c r="AX321" s="1">
        <v>187000</v>
      </c>
      <c r="AZ321" s="1">
        <v>2</v>
      </c>
      <c r="BA321" s="1">
        <v>105.96</v>
      </c>
      <c r="BP321" s="1">
        <v>2</v>
      </c>
      <c r="CA321" s="1">
        <v>3</v>
      </c>
      <c r="CB321" s="1">
        <v>1</v>
      </c>
      <c r="CC321" s="1">
        <v>1</v>
      </c>
      <c r="CD321" s="1">
        <v>1</v>
      </c>
      <c r="CE321" s="1">
        <v>1</v>
      </c>
      <c r="CH321" s="1">
        <v>50</v>
      </c>
      <c r="CI321" s="1">
        <v>80</v>
      </c>
      <c r="CJ321" s="10">
        <f t="shared" si="55"/>
        <v>84.768000000000001</v>
      </c>
      <c r="CK321" s="10">
        <f t="shared" si="56"/>
        <v>2.8256000000000001</v>
      </c>
      <c r="CL321" s="1">
        <f t="shared" si="57"/>
        <v>3</v>
      </c>
      <c r="CM321" s="1">
        <v>5</v>
      </c>
      <c r="CN321" s="1">
        <f t="shared" si="58"/>
        <v>180</v>
      </c>
      <c r="CO321" s="11">
        <f t="shared" si="59"/>
        <v>25.687272727272727</v>
      </c>
      <c r="CP321" s="11">
        <f t="shared" si="60"/>
        <v>1232.9890909090909</v>
      </c>
      <c r="CQ321" s="11">
        <f t="shared" si="61"/>
        <v>3212.9890909090909</v>
      </c>
      <c r="CR321" s="9">
        <f t="shared" si="62"/>
        <v>5.6022599176977085E-2</v>
      </c>
      <c r="CS321" s="12">
        <f t="shared" si="63"/>
        <v>52.98</v>
      </c>
      <c r="CT321" s="12">
        <f t="shared" si="64"/>
        <v>1</v>
      </c>
      <c r="CU321" s="5">
        <f t="shared" si="65"/>
        <v>90</v>
      </c>
      <c r="CV321" s="5">
        <f t="shared" si="66"/>
        <v>-5.2319999999999993</v>
      </c>
      <c r="CW321" s="5" t="str">
        <f t="shared" si="67"/>
        <v/>
      </c>
      <c r="DA321" s="1">
        <v>2</v>
      </c>
      <c r="DP321" s="1">
        <v>1</v>
      </c>
      <c r="DQ321" s="1">
        <v>1</v>
      </c>
      <c r="DT321" s="1">
        <v>7</v>
      </c>
      <c r="DU321" s="1">
        <v>12</v>
      </c>
      <c r="GQ321" s="1" t="s">
        <v>1428</v>
      </c>
      <c r="GR321" s="1">
        <v>290</v>
      </c>
      <c r="GU321" s="1" t="s">
        <v>217</v>
      </c>
      <c r="GW321" s="1" t="s">
        <v>1429</v>
      </c>
    </row>
    <row r="322" spans="1:205">
      <c r="A322" s="5">
        <v>100090000000</v>
      </c>
      <c r="B322" s="1">
        <v>1</v>
      </c>
      <c r="C322" s="1">
        <v>1</v>
      </c>
      <c r="D322" s="1">
        <v>1</v>
      </c>
      <c r="E322" s="1" t="s">
        <v>774</v>
      </c>
      <c r="F322" s="1" t="s">
        <v>775</v>
      </c>
      <c r="G322" s="1" t="s">
        <v>1425</v>
      </c>
      <c r="H322" s="1" t="s">
        <v>775</v>
      </c>
      <c r="I322" s="1" t="s">
        <v>777</v>
      </c>
      <c r="J322" s="1">
        <v>2</v>
      </c>
      <c r="K322" s="2">
        <v>43143</v>
      </c>
      <c r="L322" s="2">
        <v>43143</v>
      </c>
      <c r="O322" s="1" t="s">
        <v>221</v>
      </c>
      <c r="P322" s="1" t="s">
        <v>541</v>
      </c>
      <c r="Q322" s="1" t="s">
        <v>1426</v>
      </c>
      <c r="W322" s="1" t="s">
        <v>224</v>
      </c>
      <c r="X322" s="1" t="s">
        <v>828</v>
      </c>
      <c r="AA322" s="1">
        <v>6</v>
      </c>
      <c r="AC322" s="1" t="s">
        <v>1427</v>
      </c>
      <c r="AD322" s="1">
        <v>1</v>
      </c>
      <c r="AJ322" s="1">
        <v>1</v>
      </c>
      <c r="AL322" s="1">
        <v>2</v>
      </c>
      <c r="AQ322" s="1">
        <v>4</v>
      </c>
      <c r="AU322" s="1">
        <v>19800000</v>
      </c>
      <c r="AW322" s="1">
        <v>618000</v>
      </c>
      <c r="AX322" s="1">
        <v>187000</v>
      </c>
      <c r="AZ322" s="1">
        <v>2</v>
      </c>
      <c r="BA322" s="1">
        <v>105.95</v>
      </c>
      <c r="BP322" s="1">
        <v>2</v>
      </c>
      <c r="CA322" s="1">
        <v>3</v>
      </c>
      <c r="CB322" s="1">
        <v>1</v>
      </c>
      <c r="CC322" s="1">
        <v>1</v>
      </c>
      <c r="CD322" s="1">
        <v>1</v>
      </c>
      <c r="CE322" s="1">
        <v>1</v>
      </c>
      <c r="CH322" s="1">
        <v>50</v>
      </c>
      <c r="CI322" s="1">
        <v>80</v>
      </c>
      <c r="CJ322" s="10">
        <f t="shared" si="55"/>
        <v>84.76</v>
      </c>
      <c r="CK322" s="10">
        <f t="shared" si="56"/>
        <v>2.8253333333333335</v>
      </c>
      <c r="CL322" s="1">
        <f t="shared" si="57"/>
        <v>3</v>
      </c>
      <c r="CM322" s="1">
        <v>5</v>
      </c>
      <c r="CN322" s="1">
        <f t="shared" si="58"/>
        <v>180</v>
      </c>
      <c r="CO322" s="11">
        <f t="shared" si="59"/>
        <v>25.684848484848487</v>
      </c>
      <c r="CP322" s="11">
        <f t="shared" si="60"/>
        <v>1232.8727272727274</v>
      </c>
      <c r="CQ322" s="11">
        <f t="shared" si="61"/>
        <v>3212.8727272727274</v>
      </c>
      <c r="CR322" s="9">
        <f t="shared" si="62"/>
        <v>5.6024628200194666E-2</v>
      </c>
      <c r="CS322" s="12">
        <f t="shared" si="63"/>
        <v>52.975000000000001</v>
      </c>
      <c r="CT322" s="12">
        <f t="shared" si="64"/>
        <v>1</v>
      </c>
      <c r="CU322" s="5">
        <f t="shared" si="65"/>
        <v>90</v>
      </c>
      <c r="CV322" s="5">
        <f t="shared" si="66"/>
        <v>-5.2399999999999949</v>
      </c>
      <c r="CW322" s="5" t="str">
        <f t="shared" si="67"/>
        <v/>
      </c>
      <c r="DA322" s="1">
        <v>2</v>
      </c>
      <c r="DP322" s="1">
        <v>1</v>
      </c>
      <c r="DQ322" s="1">
        <v>1</v>
      </c>
      <c r="DT322" s="1">
        <v>7</v>
      </c>
      <c r="DU322" s="1">
        <v>12</v>
      </c>
      <c r="GQ322" s="1" t="s">
        <v>1428</v>
      </c>
      <c r="GR322" s="1">
        <v>280</v>
      </c>
      <c r="GU322" s="1" t="s">
        <v>218</v>
      </c>
      <c r="GW322" s="1" t="s">
        <v>1430</v>
      </c>
    </row>
    <row r="323" spans="1:205">
      <c r="A323" s="5">
        <v>100090000000</v>
      </c>
      <c r="B323" s="1">
        <v>1</v>
      </c>
      <c r="C323" s="1">
        <v>1</v>
      </c>
      <c r="D323" s="1">
        <v>1</v>
      </c>
      <c r="E323" s="1" t="s">
        <v>1431</v>
      </c>
      <c r="F323" s="1" t="s">
        <v>1432</v>
      </c>
      <c r="J323" s="1">
        <v>2</v>
      </c>
      <c r="K323" s="2">
        <v>43143</v>
      </c>
      <c r="O323" s="1" t="s">
        <v>221</v>
      </c>
      <c r="P323" s="1" t="s">
        <v>270</v>
      </c>
      <c r="Q323" s="1" t="s">
        <v>1433</v>
      </c>
      <c r="W323" s="1" t="s">
        <v>457</v>
      </c>
      <c r="X323" s="1" t="s">
        <v>569</v>
      </c>
      <c r="Y323" s="1">
        <v>10</v>
      </c>
      <c r="AJ323" s="1">
        <v>2</v>
      </c>
      <c r="AL323" s="1">
        <v>2</v>
      </c>
      <c r="AQ323" s="1">
        <v>3</v>
      </c>
      <c r="AR323" s="1">
        <v>1</v>
      </c>
      <c r="AU323" s="1">
        <v>20000000</v>
      </c>
      <c r="AW323" s="1">
        <v>592000</v>
      </c>
      <c r="AX323" s="1">
        <v>179000</v>
      </c>
      <c r="AZ323" s="1">
        <v>1</v>
      </c>
      <c r="BA323" s="1">
        <v>111.83</v>
      </c>
      <c r="CA323" s="1">
        <v>3</v>
      </c>
      <c r="CB323" s="1">
        <v>1</v>
      </c>
      <c r="CD323" s="1">
        <v>1</v>
      </c>
      <c r="CE323" s="1">
        <v>11</v>
      </c>
      <c r="CG323" s="1">
        <v>1</v>
      </c>
      <c r="CH323" s="1">
        <v>60</v>
      </c>
      <c r="CI323" s="1">
        <v>150</v>
      </c>
      <c r="CJ323" s="10">
        <f t="shared" ref="CJ323:CJ386" si="68">IF(ISBLANK(CI323),100,CI323)/100*BA323</f>
        <v>167.745</v>
      </c>
      <c r="CK323" s="10">
        <f t="shared" ref="CK323:CK386" si="69">CJ323/30</f>
        <v>5.5914999999999999</v>
      </c>
      <c r="CL323" s="1">
        <f t="shared" ref="CL323:CL386" si="70">ROUND(CK323,0)</f>
        <v>6</v>
      </c>
      <c r="CM323" s="1">
        <v>5</v>
      </c>
      <c r="CN323" s="1">
        <f t="shared" ref="CN323:CN386" si="71">CM323*12*CL323</f>
        <v>360</v>
      </c>
      <c r="CO323" s="11">
        <f t="shared" ref="CO323:CO386" si="72">CJ323/3.3</f>
        <v>50.831818181818186</v>
      </c>
      <c r="CP323" s="11">
        <f t="shared" ref="CP323:CP386" si="73">CO323*40*1.2</f>
        <v>2439.9272727272728</v>
      </c>
      <c r="CQ323" s="11">
        <f t="shared" ref="CQ323:CQ386" si="74">CP323+(AU323/10000)</f>
        <v>4439.9272727272728</v>
      </c>
      <c r="CR323" s="9">
        <f t="shared" ref="CR323:CR386" si="75">CN323/CQ323</f>
        <v>8.1082409212272111E-2</v>
      </c>
      <c r="CS323" s="12">
        <f t="shared" ref="CS323:CS386" si="76">IF(ISBLANK(CH323),60,CH323)/100*BA323</f>
        <v>67.097999999999999</v>
      </c>
      <c r="CT323" s="12">
        <f t="shared" ref="CT323:CT386" si="77">ROUNDDOWN((CS323/30),0)</f>
        <v>2</v>
      </c>
      <c r="CU323" s="5">
        <f t="shared" ref="CU323:CU386" si="78">CT323*30*3</f>
        <v>180</v>
      </c>
      <c r="CV323" s="5">
        <f t="shared" ref="CV323:CV386" si="79">CJ323-CU323</f>
        <v>-12.254999999999995</v>
      </c>
      <c r="CW323" s="5" t="str">
        <f t="shared" ref="CW323:CW386" si="80">IF(CV323&gt;0, "!","")</f>
        <v/>
      </c>
      <c r="CZ323" s="1">
        <v>4</v>
      </c>
      <c r="DA323" s="1">
        <v>2</v>
      </c>
      <c r="DP323" s="1">
        <v>1</v>
      </c>
      <c r="DQ323" s="1">
        <v>1</v>
      </c>
      <c r="DS323" s="1">
        <v>2</v>
      </c>
      <c r="DT323" s="1">
        <v>7</v>
      </c>
      <c r="DU323" s="1">
        <v>8</v>
      </c>
      <c r="GW323" s="1" t="s">
        <v>1434</v>
      </c>
    </row>
    <row r="324" spans="1:205">
      <c r="A324" s="5">
        <v>100090000000</v>
      </c>
      <c r="B324" s="1">
        <v>1</v>
      </c>
      <c r="C324" s="1">
        <v>1</v>
      </c>
      <c r="D324" s="1">
        <v>1</v>
      </c>
      <c r="E324" s="1" t="s">
        <v>1431</v>
      </c>
      <c r="F324" s="1" t="s">
        <v>1432</v>
      </c>
      <c r="J324" s="1">
        <v>2</v>
      </c>
      <c r="K324" s="2">
        <v>43143</v>
      </c>
      <c r="O324" s="1" t="s">
        <v>221</v>
      </c>
      <c r="P324" s="1" t="s">
        <v>270</v>
      </c>
      <c r="Q324" s="1" t="s">
        <v>1433</v>
      </c>
      <c r="W324" s="1" t="s">
        <v>457</v>
      </c>
      <c r="X324" s="1" t="s">
        <v>569</v>
      </c>
      <c r="Y324" s="1">
        <v>10</v>
      </c>
      <c r="AJ324" s="1">
        <v>2</v>
      </c>
      <c r="AL324" s="1">
        <v>2</v>
      </c>
      <c r="AQ324" s="1">
        <v>3</v>
      </c>
      <c r="AR324" s="1">
        <v>1</v>
      </c>
      <c r="AU324" s="1">
        <v>20000000</v>
      </c>
      <c r="AW324" s="1">
        <v>607000</v>
      </c>
      <c r="AX324" s="1">
        <v>184000</v>
      </c>
      <c r="AZ324" s="1">
        <v>1</v>
      </c>
      <c r="BA324" s="1">
        <v>109.08</v>
      </c>
      <c r="CA324" s="1">
        <v>3</v>
      </c>
      <c r="CB324" s="1">
        <v>1</v>
      </c>
      <c r="CD324" s="1">
        <v>1</v>
      </c>
      <c r="CE324" s="1">
        <v>11</v>
      </c>
      <c r="CG324" s="1">
        <v>1</v>
      </c>
      <c r="CH324" s="1">
        <v>60</v>
      </c>
      <c r="CI324" s="1">
        <v>150</v>
      </c>
      <c r="CJ324" s="10">
        <f t="shared" si="68"/>
        <v>163.62</v>
      </c>
      <c r="CK324" s="10">
        <f t="shared" si="69"/>
        <v>5.4539999999999997</v>
      </c>
      <c r="CL324" s="1">
        <f t="shared" si="70"/>
        <v>5</v>
      </c>
      <c r="CM324" s="1">
        <v>5</v>
      </c>
      <c r="CN324" s="1">
        <f t="shared" si="71"/>
        <v>300</v>
      </c>
      <c r="CO324" s="11">
        <f t="shared" si="72"/>
        <v>49.581818181818186</v>
      </c>
      <c r="CP324" s="11">
        <f t="shared" si="73"/>
        <v>2379.9272727272728</v>
      </c>
      <c r="CQ324" s="11">
        <f t="shared" si="74"/>
        <v>4379.9272727272728</v>
      </c>
      <c r="CR324" s="9">
        <f t="shared" si="75"/>
        <v>6.8494287991498398E-2</v>
      </c>
      <c r="CS324" s="12">
        <f t="shared" si="76"/>
        <v>65.447999999999993</v>
      </c>
      <c r="CT324" s="12">
        <f t="shared" si="77"/>
        <v>2</v>
      </c>
      <c r="CU324" s="5">
        <f t="shared" si="78"/>
        <v>180</v>
      </c>
      <c r="CV324" s="5">
        <f t="shared" si="79"/>
        <v>-16.379999999999995</v>
      </c>
      <c r="CW324" s="5" t="str">
        <f t="shared" si="80"/>
        <v/>
      </c>
      <c r="CZ324" s="1">
        <v>4</v>
      </c>
      <c r="DA324" s="1">
        <v>2</v>
      </c>
      <c r="DP324" s="1">
        <v>2</v>
      </c>
      <c r="DQ324" s="1">
        <v>1</v>
      </c>
      <c r="DS324" s="1">
        <v>2</v>
      </c>
      <c r="DT324" s="1">
        <v>7</v>
      </c>
      <c r="DU324" s="1">
        <v>8</v>
      </c>
      <c r="DV324" s="1">
        <v>1</v>
      </c>
      <c r="DX324" s="1">
        <v>2</v>
      </c>
      <c r="DY324" s="1">
        <v>6</v>
      </c>
      <c r="DZ324" s="1">
        <v>1.6</v>
      </c>
      <c r="GW324" s="1" t="s">
        <v>1435</v>
      </c>
    </row>
    <row r="325" spans="1:205">
      <c r="A325" s="5">
        <v>100090000000</v>
      </c>
      <c r="B325" s="1">
        <v>1</v>
      </c>
      <c r="C325" s="1">
        <v>1</v>
      </c>
      <c r="D325" s="1">
        <v>1</v>
      </c>
      <c r="E325" s="1" t="s">
        <v>1436</v>
      </c>
      <c r="F325" s="1" t="s">
        <v>1437</v>
      </c>
      <c r="J325" s="1">
        <v>2</v>
      </c>
      <c r="K325" s="2">
        <v>43143</v>
      </c>
      <c r="O325" s="1" t="s">
        <v>221</v>
      </c>
      <c r="P325" s="1" t="s">
        <v>658</v>
      </c>
      <c r="Q325" s="1" t="s">
        <v>1438</v>
      </c>
      <c r="W325" s="1" t="s">
        <v>257</v>
      </c>
      <c r="X325" s="1" t="s">
        <v>1439</v>
      </c>
      <c r="Y325" s="1">
        <v>14</v>
      </c>
      <c r="AJ325" s="1">
        <v>2</v>
      </c>
      <c r="AK325" s="1">
        <v>201800</v>
      </c>
      <c r="AQ325" s="1">
        <v>4</v>
      </c>
      <c r="AW325" s="1">
        <v>16800000</v>
      </c>
      <c r="AX325" s="1">
        <v>5083000</v>
      </c>
      <c r="BA325" s="1">
        <v>118.96</v>
      </c>
      <c r="BH325" s="1">
        <v>2</v>
      </c>
      <c r="CJ325" s="10">
        <f t="shared" si="68"/>
        <v>118.96</v>
      </c>
      <c r="CK325" s="10">
        <f t="shared" si="69"/>
        <v>3.9653333333333332</v>
      </c>
      <c r="CL325" s="1">
        <f t="shared" si="70"/>
        <v>4</v>
      </c>
      <c r="CM325" s="1">
        <v>5</v>
      </c>
      <c r="CN325" s="1">
        <f t="shared" si="71"/>
        <v>240</v>
      </c>
      <c r="CO325" s="11">
        <f t="shared" si="72"/>
        <v>36.048484848484847</v>
      </c>
      <c r="CP325" s="11">
        <f t="shared" si="73"/>
        <v>1730.3272727272727</v>
      </c>
      <c r="CQ325" s="11">
        <f t="shared" si="74"/>
        <v>1730.3272727272727</v>
      </c>
      <c r="CR325" s="9">
        <f t="shared" si="75"/>
        <v>0.13870208473436449</v>
      </c>
      <c r="CS325" s="12">
        <f t="shared" si="76"/>
        <v>71.375999999999991</v>
      </c>
      <c r="CT325" s="12">
        <f t="shared" si="77"/>
        <v>2</v>
      </c>
      <c r="CU325" s="5">
        <f t="shared" si="78"/>
        <v>180</v>
      </c>
      <c r="CV325" s="5">
        <f t="shared" si="79"/>
        <v>-61.040000000000006</v>
      </c>
      <c r="CW325" s="5" t="str">
        <f t="shared" si="80"/>
        <v/>
      </c>
    </row>
    <row r="326" spans="1:205">
      <c r="A326" s="5">
        <v>100090000000</v>
      </c>
      <c r="B326" s="1">
        <v>1</v>
      </c>
      <c r="C326" s="1">
        <v>1</v>
      </c>
      <c r="D326" s="1">
        <v>1</v>
      </c>
      <c r="E326" s="1" t="s">
        <v>1440</v>
      </c>
      <c r="F326" s="1" t="s">
        <v>1441</v>
      </c>
      <c r="J326" s="1">
        <v>3</v>
      </c>
      <c r="K326" s="2">
        <v>43143</v>
      </c>
      <c r="O326" s="1" t="s">
        <v>221</v>
      </c>
      <c r="P326" s="1" t="s">
        <v>1126</v>
      </c>
      <c r="Q326" s="1" t="s">
        <v>1442</v>
      </c>
      <c r="R326" s="1" t="s">
        <v>1443</v>
      </c>
      <c r="W326" s="1" t="s">
        <v>481</v>
      </c>
      <c r="X326" s="1" t="s">
        <v>1444</v>
      </c>
      <c r="Y326" s="1">
        <v>8</v>
      </c>
      <c r="AJ326" s="1">
        <v>2</v>
      </c>
      <c r="AL326" s="1">
        <v>2</v>
      </c>
      <c r="AQ326" s="1">
        <v>4</v>
      </c>
      <c r="AR326" s="1">
        <v>1</v>
      </c>
      <c r="AU326" s="1">
        <v>25000000</v>
      </c>
      <c r="AW326" s="1">
        <v>1908000</v>
      </c>
      <c r="AX326" s="1">
        <v>578000</v>
      </c>
      <c r="BA326" s="1">
        <v>43.32</v>
      </c>
      <c r="CB326" s="1">
        <v>1</v>
      </c>
      <c r="CD326" s="1">
        <v>1</v>
      </c>
      <c r="CE326" s="1">
        <v>5</v>
      </c>
      <c r="CH326" s="1">
        <v>80</v>
      </c>
      <c r="CI326" s="1">
        <v>400</v>
      </c>
      <c r="CJ326" s="10">
        <f t="shared" si="68"/>
        <v>173.28</v>
      </c>
      <c r="CK326" s="10">
        <f t="shared" si="69"/>
        <v>5.7759999999999998</v>
      </c>
      <c r="CL326" s="1">
        <f t="shared" si="70"/>
        <v>6</v>
      </c>
      <c r="CM326" s="1">
        <v>5</v>
      </c>
      <c r="CN326" s="1">
        <f t="shared" si="71"/>
        <v>360</v>
      </c>
      <c r="CO326" s="11">
        <f t="shared" si="72"/>
        <v>52.509090909090915</v>
      </c>
      <c r="CP326" s="11">
        <f t="shared" si="73"/>
        <v>2520.4363636363637</v>
      </c>
      <c r="CQ326" s="11">
        <f t="shared" si="74"/>
        <v>5020.4363636363632</v>
      </c>
      <c r="CR326" s="9">
        <f t="shared" si="75"/>
        <v>7.17069142848865E-2</v>
      </c>
      <c r="CS326" s="12">
        <f t="shared" si="76"/>
        <v>34.655999999999999</v>
      </c>
      <c r="CT326" s="12">
        <f t="shared" si="77"/>
        <v>1</v>
      </c>
      <c r="CU326" s="5">
        <f t="shared" si="78"/>
        <v>90</v>
      </c>
      <c r="CV326" s="5">
        <f t="shared" si="79"/>
        <v>83.28</v>
      </c>
      <c r="CW326" s="5" t="str">
        <f t="shared" si="80"/>
        <v>!</v>
      </c>
      <c r="CZ326" s="1">
        <v>1</v>
      </c>
      <c r="DA326" s="1">
        <v>2</v>
      </c>
      <c r="DP326" s="1">
        <v>1</v>
      </c>
      <c r="DQ326" s="1">
        <v>1</v>
      </c>
      <c r="DR326" s="1">
        <v>5</v>
      </c>
      <c r="DS326" s="1">
        <v>2</v>
      </c>
      <c r="DT326" s="1">
        <v>8</v>
      </c>
      <c r="DU326" s="1">
        <v>5.9</v>
      </c>
    </row>
    <row r="327" spans="1:205">
      <c r="A327" s="5">
        <v>100090000000</v>
      </c>
      <c r="B327" s="1">
        <v>1</v>
      </c>
      <c r="C327" s="1">
        <v>1</v>
      </c>
      <c r="D327" s="1">
        <v>1</v>
      </c>
      <c r="E327" s="1" t="s">
        <v>1445</v>
      </c>
      <c r="F327" s="1" t="s">
        <v>1446</v>
      </c>
      <c r="J327" s="1">
        <v>2</v>
      </c>
      <c r="K327" s="2">
        <v>43143</v>
      </c>
      <c r="O327" s="1" t="s">
        <v>221</v>
      </c>
      <c r="P327" s="1" t="s">
        <v>977</v>
      </c>
      <c r="Q327" s="1" t="s">
        <v>978</v>
      </c>
      <c r="R327" s="1" t="s">
        <v>1447</v>
      </c>
      <c r="W327" s="1" t="s">
        <v>224</v>
      </c>
      <c r="X327" s="1" t="s">
        <v>828</v>
      </c>
      <c r="AA327" s="1">
        <v>33</v>
      </c>
      <c r="AC327" s="1" t="s">
        <v>211</v>
      </c>
      <c r="AD327" s="1">
        <v>6</v>
      </c>
      <c r="AJ327" s="1">
        <v>1</v>
      </c>
      <c r="AL327" s="1">
        <v>2</v>
      </c>
      <c r="AQ327" s="1">
        <v>1</v>
      </c>
      <c r="AR327" s="1">
        <v>4</v>
      </c>
      <c r="AS327" s="1">
        <v>3</v>
      </c>
      <c r="AU327" s="1">
        <v>13800000</v>
      </c>
      <c r="AW327" s="1">
        <v>394000</v>
      </c>
      <c r="AX327" s="1">
        <v>120000</v>
      </c>
      <c r="BA327" s="1">
        <v>115.82</v>
      </c>
      <c r="BG327" s="1">
        <v>2</v>
      </c>
      <c r="CB327" s="1">
        <v>1</v>
      </c>
      <c r="CD327" s="1">
        <v>1</v>
      </c>
      <c r="CE327" s="1">
        <v>11</v>
      </c>
      <c r="CH327" s="1">
        <v>60</v>
      </c>
      <c r="CI327" s="1">
        <v>200</v>
      </c>
      <c r="CJ327" s="10">
        <f t="shared" si="68"/>
        <v>231.64</v>
      </c>
      <c r="CK327" s="10">
        <f t="shared" si="69"/>
        <v>7.7213333333333329</v>
      </c>
      <c r="CL327" s="1">
        <f t="shared" si="70"/>
        <v>8</v>
      </c>
      <c r="CM327" s="1">
        <v>5</v>
      </c>
      <c r="CN327" s="1">
        <f t="shared" si="71"/>
        <v>480</v>
      </c>
      <c r="CO327" s="11">
        <f t="shared" si="72"/>
        <v>70.193939393939388</v>
      </c>
      <c r="CP327" s="11">
        <f t="shared" si="73"/>
        <v>3369.3090909090906</v>
      </c>
      <c r="CQ327" s="11">
        <f t="shared" si="74"/>
        <v>4749.3090909090906</v>
      </c>
      <c r="CR327" s="9">
        <f t="shared" si="75"/>
        <v>0.10106733228182473</v>
      </c>
      <c r="CS327" s="12">
        <f t="shared" si="76"/>
        <v>69.49199999999999</v>
      </c>
      <c r="CT327" s="12">
        <f t="shared" si="77"/>
        <v>2</v>
      </c>
      <c r="CU327" s="5">
        <f t="shared" si="78"/>
        <v>180</v>
      </c>
      <c r="CV327" s="5">
        <f t="shared" si="79"/>
        <v>51.639999999999986</v>
      </c>
      <c r="CW327" s="5" t="str">
        <f t="shared" si="80"/>
        <v>!</v>
      </c>
      <c r="CZ327" s="1">
        <v>1</v>
      </c>
      <c r="DP327" s="1">
        <v>2</v>
      </c>
      <c r="DQ327" s="1">
        <v>1</v>
      </c>
      <c r="GU327" s="1" t="s">
        <v>1448</v>
      </c>
    </row>
    <row r="328" spans="1:205">
      <c r="A328" s="5">
        <v>100090000000</v>
      </c>
      <c r="B328" s="1">
        <v>1</v>
      </c>
      <c r="C328" s="1">
        <v>1</v>
      </c>
      <c r="D328" s="1">
        <v>1</v>
      </c>
      <c r="E328" s="1" t="s">
        <v>1445</v>
      </c>
      <c r="F328" s="1" t="s">
        <v>1446</v>
      </c>
      <c r="J328" s="1">
        <v>2</v>
      </c>
      <c r="K328" s="2">
        <v>43143</v>
      </c>
      <c r="O328" s="1" t="s">
        <v>221</v>
      </c>
      <c r="P328" s="1" t="s">
        <v>977</v>
      </c>
      <c r="Q328" s="1" t="s">
        <v>978</v>
      </c>
      <c r="R328" s="1" t="s">
        <v>1449</v>
      </c>
      <c r="W328" s="1" t="s">
        <v>224</v>
      </c>
      <c r="X328" s="1" t="s">
        <v>828</v>
      </c>
      <c r="AA328" s="1">
        <v>33</v>
      </c>
      <c r="AC328" s="1" t="s">
        <v>211</v>
      </c>
      <c r="AD328" s="1">
        <v>6</v>
      </c>
      <c r="AJ328" s="1">
        <v>1</v>
      </c>
      <c r="AL328" s="1">
        <v>2</v>
      </c>
      <c r="AQ328" s="1">
        <v>1</v>
      </c>
      <c r="AR328" s="1">
        <v>4</v>
      </c>
      <c r="AS328" s="1">
        <v>3</v>
      </c>
      <c r="AU328" s="1">
        <v>12800000</v>
      </c>
      <c r="AW328" s="1">
        <v>366000</v>
      </c>
      <c r="AX328" s="1">
        <v>111000</v>
      </c>
      <c r="BA328" s="1">
        <v>115.81</v>
      </c>
      <c r="BG328" s="1">
        <v>2</v>
      </c>
      <c r="CB328" s="1">
        <v>1</v>
      </c>
      <c r="CD328" s="1">
        <v>1</v>
      </c>
      <c r="CE328" s="1">
        <v>11</v>
      </c>
      <c r="CH328" s="1">
        <v>60</v>
      </c>
      <c r="CI328" s="1">
        <v>200</v>
      </c>
      <c r="CJ328" s="10">
        <f t="shared" si="68"/>
        <v>231.62</v>
      </c>
      <c r="CK328" s="10">
        <f t="shared" si="69"/>
        <v>7.7206666666666672</v>
      </c>
      <c r="CL328" s="1">
        <f t="shared" si="70"/>
        <v>8</v>
      </c>
      <c r="CM328" s="1">
        <v>5</v>
      </c>
      <c r="CN328" s="1">
        <f t="shared" si="71"/>
        <v>480</v>
      </c>
      <c r="CO328" s="11">
        <f t="shared" si="72"/>
        <v>70.187878787878788</v>
      </c>
      <c r="CP328" s="11">
        <f t="shared" si="73"/>
        <v>3369.0181818181818</v>
      </c>
      <c r="CQ328" s="11">
        <f t="shared" si="74"/>
        <v>4649.0181818181818</v>
      </c>
      <c r="CR328" s="9">
        <f t="shared" si="75"/>
        <v>0.10324760653275765</v>
      </c>
      <c r="CS328" s="12">
        <f t="shared" si="76"/>
        <v>69.486000000000004</v>
      </c>
      <c r="CT328" s="12">
        <f t="shared" si="77"/>
        <v>2</v>
      </c>
      <c r="CU328" s="5">
        <f t="shared" si="78"/>
        <v>180</v>
      </c>
      <c r="CV328" s="5">
        <f t="shared" si="79"/>
        <v>51.620000000000005</v>
      </c>
      <c r="CW328" s="5" t="str">
        <f t="shared" si="80"/>
        <v>!</v>
      </c>
      <c r="CZ328" s="1">
        <v>1</v>
      </c>
      <c r="DP328" s="1">
        <v>1</v>
      </c>
      <c r="DQ328" s="1">
        <v>1</v>
      </c>
      <c r="GU328" s="1" t="s">
        <v>1450</v>
      </c>
    </row>
    <row r="329" spans="1:205">
      <c r="A329" s="5">
        <v>100090000000</v>
      </c>
      <c r="B329" s="1">
        <v>1</v>
      </c>
      <c r="C329" s="1">
        <v>1</v>
      </c>
      <c r="D329" s="1">
        <v>1</v>
      </c>
      <c r="E329" s="1" t="s">
        <v>1445</v>
      </c>
      <c r="F329" s="1" t="s">
        <v>1446</v>
      </c>
      <c r="J329" s="1">
        <v>2</v>
      </c>
      <c r="K329" s="2">
        <v>43143</v>
      </c>
      <c r="O329" s="1" t="s">
        <v>221</v>
      </c>
      <c r="P329" s="1" t="s">
        <v>977</v>
      </c>
      <c r="Q329" s="1" t="s">
        <v>978</v>
      </c>
      <c r="R329" s="1" t="s">
        <v>1451</v>
      </c>
      <c r="W329" s="1" t="s">
        <v>224</v>
      </c>
      <c r="X329" s="1" t="s">
        <v>828</v>
      </c>
      <c r="AA329" s="1">
        <v>33</v>
      </c>
      <c r="AC329" s="1" t="s">
        <v>211</v>
      </c>
      <c r="AD329" s="1">
        <v>6</v>
      </c>
      <c r="AJ329" s="1">
        <v>1</v>
      </c>
      <c r="AL329" s="1">
        <v>2</v>
      </c>
      <c r="AQ329" s="1">
        <v>1</v>
      </c>
      <c r="AR329" s="1">
        <v>4</v>
      </c>
      <c r="AS329" s="1">
        <v>3</v>
      </c>
      <c r="AU329" s="1">
        <v>12800000</v>
      </c>
      <c r="AW329" s="1">
        <v>366000</v>
      </c>
      <c r="AX329" s="1">
        <v>111000</v>
      </c>
      <c r="BA329" s="1">
        <v>115.83</v>
      </c>
      <c r="BG329" s="1">
        <v>2</v>
      </c>
      <c r="CB329" s="1">
        <v>1</v>
      </c>
      <c r="CD329" s="1">
        <v>1</v>
      </c>
      <c r="CE329" s="1">
        <v>11</v>
      </c>
      <c r="CH329" s="1">
        <v>60</v>
      </c>
      <c r="CI329" s="1">
        <v>200</v>
      </c>
      <c r="CJ329" s="10">
        <f t="shared" si="68"/>
        <v>231.66</v>
      </c>
      <c r="CK329" s="10">
        <f t="shared" si="69"/>
        <v>7.7219999999999995</v>
      </c>
      <c r="CL329" s="1">
        <f t="shared" si="70"/>
        <v>8</v>
      </c>
      <c r="CM329" s="1">
        <v>5</v>
      </c>
      <c r="CN329" s="1">
        <f t="shared" si="71"/>
        <v>480</v>
      </c>
      <c r="CO329" s="11">
        <f t="shared" si="72"/>
        <v>70.2</v>
      </c>
      <c r="CP329" s="11">
        <f t="shared" si="73"/>
        <v>3369.6</v>
      </c>
      <c r="CQ329" s="11">
        <f t="shared" si="74"/>
        <v>4649.6000000000004</v>
      </c>
      <c r="CR329" s="9">
        <f t="shared" si="75"/>
        <v>0.10323468685478319</v>
      </c>
      <c r="CS329" s="12">
        <f t="shared" si="76"/>
        <v>69.49799999999999</v>
      </c>
      <c r="CT329" s="12">
        <f t="shared" si="77"/>
        <v>2</v>
      </c>
      <c r="CU329" s="5">
        <f t="shared" si="78"/>
        <v>180</v>
      </c>
      <c r="CV329" s="5">
        <f t="shared" si="79"/>
        <v>51.66</v>
      </c>
      <c r="CW329" s="5" t="str">
        <f t="shared" si="80"/>
        <v>!</v>
      </c>
      <c r="CZ329" s="1">
        <v>1</v>
      </c>
      <c r="DP329" s="1">
        <v>1</v>
      </c>
      <c r="DQ329" s="1">
        <v>1</v>
      </c>
      <c r="GU329" s="1" t="s">
        <v>1452</v>
      </c>
    </row>
    <row r="330" spans="1:205">
      <c r="A330" s="5">
        <v>100090000000</v>
      </c>
      <c r="B330" s="1">
        <v>1</v>
      </c>
      <c r="C330" s="1">
        <v>1</v>
      </c>
      <c r="D330" s="1">
        <v>1</v>
      </c>
      <c r="E330" s="1" t="s">
        <v>1445</v>
      </c>
      <c r="F330" s="1" t="s">
        <v>1446</v>
      </c>
      <c r="J330" s="1">
        <v>2</v>
      </c>
      <c r="K330" s="2">
        <v>43143</v>
      </c>
      <c r="O330" s="1" t="s">
        <v>221</v>
      </c>
      <c r="P330" s="1" t="s">
        <v>977</v>
      </c>
      <c r="Q330" s="1" t="s">
        <v>978</v>
      </c>
      <c r="R330" s="1" t="s">
        <v>1453</v>
      </c>
      <c r="W330" s="1" t="s">
        <v>224</v>
      </c>
      <c r="X330" s="1" t="s">
        <v>828</v>
      </c>
      <c r="AA330" s="1">
        <v>33</v>
      </c>
      <c r="AC330" s="1" t="s">
        <v>211</v>
      </c>
      <c r="AD330" s="1">
        <v>6</v>
      </c>
      <c r="AJ330" s="1">
        <v>1</v>
      </c>
      <c r="AL330" s="1">
        <v>2</v>
      </c>
      <c r="AQ330" s="1">
        <v>1</v>
      </c>
      <c r="AR330" s="1">
        <v>4</v>
      </c>
      <c r="AS330" s="1">
        <v>3</v>
      </c>
      <c r="AU330" s="1">
        <v>12800000</v>
      </c>
      <c r="AW330" s="1">
        <v>366000</v>
      </c>
      <c r="AX330" s="1">
        <v>111000</v>
      </c>
      <c r="BA330" s="1">
        <v>115.82</v>
      </c>
      <c r="BG330" s="1">
        <v>2</v>
      </c>
      <c r="CB330" s="1">
        <v>1</v>
      </c>
      <c r="CD330" s="1">
        <v>1</v>
      </c>
      <c r="CE330" s="1">
        <v>11</v>
      </c>
      <c r="CH330" s="1">
        <v>60</v>
      </c>
      <c r="CI330" s="1">
        <v>200</v>
      </c>
      <c r="CJ330" s="10">
        <f t="shared" si="68"/>
        <v>231.64</v>
      </c>
      <c r="CK330" s="10">
        <f t="shared" si="69"/>
        <v>7.7213333333333329</v>
      </c>
      <c r="CL330" s="1">
        <f t="shared" si="70"/>
        <v>8</v>
      </c>
      <c r="CM330" s="1">
        <v>5</v>
      </c>
      <c r="CN330" s="1">
        <f t="shared" si="71"/>
        <v>480</v>
      </c>
      <c r="CO330" s="11">
        <f t="shared" si="72"/>
        <v>70.193939393939388</v>
      </c>
      <c r="CP330" s="11">
        <f t="shared" si="73"/>
        <v>3369.3090909090906</v>
      </c>
      <c r="CQ330" s="11">
        <f t="shared" si="74"/>
        <v>4649.3090909090906</v>
      </c>
      <c r="CR330" s="9">
        <f t="shared" si="75"/>
        <v>0.10324114628957579</v>
      </c>
      <c r="CS330" s="12">
        <f t="shared" si="76"/>
        <v>69.49199999999999</v>
      </c>
      <c r="CT330" s="12">
        <f t="shared" si="77"/>
        <v>2</v>
      </c>
      <c r="CU330" s="5">
        <f t="shared" si="78"/>
        <v>180</v>
      </c>
      <c r="CV330" s="5">
        <f t="shared" si="79"/>
        <v>51.639999999999986</v>
      </c>
      <c r="CW330" s="5" t="str">
        <f t="shared" si="80"/>
        <v>!</v>
      </c>
      <c r="CZ330" s="1">
        <v>1</v>
      </c>
      <c r="DP330" s="1">
        <v>1</v>
      </c>
      <c r="DQ330" s="1">
        <v>1</v>
      </c>
      <c r="GU330" s="1" t="s">
        <v>1454</v>
      </c>
    </row>
    <row r="331" spans="1:205">
      <c r="A331" s="5">
        <v>100090000000</v>
      </c>
      <c r="B331" s="1">
        <v>1</v>
      </c>
      <c r="C331" s="1">
        <v>1</v>
      </c>
      <c r="D331" s="1">
        <v>1</v>
      </c>
      <c r="E331" s="1" t="s">
        <v>1445</v>
      </c>
      <c r="F331" s="1" t="s">
        <v>1446</v>
      </c>
      <c r="J331" s="1">
        <v>2</v>
      </c>
      <c r="K331" s="2">
        <v>43143</v>
      </c>
      <c r="O331" s="1" t="s">
        <v>221</v>
      </c>
      <c r="P331" s="1" t="s">
        <v>977</v>
      </c>
      <c r="Q331" s="1" t="s">
        <v>978</v>
      </c>
      <c r="R331" s="1" t="s">
        <v>1455</v>
      </c>
      <c r="W331" s="1" t="s">
        <v>224</v>
      </c>
      <c r="X331" s="1" t="s">
        <v>828</v>
      </c>
      <c r="AA331" s="1">
        <v>33</v>
      </c>
      <c r="AC331" s="1" t="s">
        <v>211</v>
      </c>
      <c r="AD331" s="1">
        <v>6</v>
      </c>
      <c r="AJ331" s="1">
        <v>1</v>
      </c>
      <c r="AL331" s="1">
        <v>2</v>
      </c>
      <c r="AQ331" s="1">
        <v>1</v>
      </c>
      <c r="AR331" s="1">
        <v>4</v>
      </c>
      <c r="AS331" s="1">
        <v>3</v>
      </c>
      <c r="AU331" s="1">
        <v>13800000</v>
      </c>
      <c r="AW331" s="1">
        <v>394000</v>
      </c>
      <c r="AX331" s="1">
        <v>120000</v>
      </c>
      <c r="BA331" s="1">
        <v>115.82</v>
      </c>
      <c r="BG331" s="1">
        <v>2</v>
      </c>
      <c r="CB331" s="1">
        <v>1</v>
      </c>
      <c r="CD331" s="1">
        <v>1</v>
      </c>
      <c r="CE331" s="1">
        <v>11</v>
      </c>
      <c r="CH331" s="1">
        <v>60</v>
      </c>
      <c r="CI331" s="1">
        <v>200</v>
      </c>
      <c r="CJ331" s="10">
        <f t="shared" si="68"/>
        <v>231.64</v>
      </c>
      <c r="CK331" s="10">
        <f t="shared" si="69"/>
        <v>7.7213333333333329</v>
      </c>
      <c r="CL331" s="1">
        <f t="shared" si="70"/>
        <v>8</v>
      </c>
      <c r="CM331" s="1">
        <v>5</v>
      </c>
      <c r="CN331" s="1">
        <f t="shared" si="71"/>
        <v>480</v>
      </c>
      <c r="CO331" s="11">
        <f t="shared" si="72"/>
        <v>70.193939393939388</v>
      </c>
      <c r="CP331" s="11">
        <f t="shared" si="73"/>
        <v>3369.3090909090906</v>
      </c>
      <c r="CQ331" s="11">
        <f t="shared" si="74"/>
        <v>4749.3090909090906</v>
      </c>
      <c r="CR331" s="9">
        <f t="shared" si="75"/>
        <v>0.10106733228182473</v>
      </c>
      <c r="CS331" s="12">
        <f t="shared" si="76"/>
        <v>69.49199999999999</v>
      </c>
      <c r="CT331" s="12">
        <f t="shared" si="77"/>
        <v>2</v>
      </c>
      <c r="CU331" s="5">
        <f t="shared" si="78"/>
        <v>180</v>
      </c>
      <c r="CV331" s="5">
        <f t="shared" si="79"/>
        <v>51.639999999999986</v>
      </c>
      <c r="CW331" s="5" t="str">
        <f t="shared" si="80"/>
        <v>!</v>
      </c>
      <c r="CZ331" s="1">
        <v>1</v>
      </c>
      <c r="DP331" s="1">
        <v>1</v>
      </c>
      <c r="DQ331" s="1">
        <v>1</v>
      </c>
      <c r="GU331" s="1" t="s">
        <v>1456</v>
      </c>
    </row>
    <row r="332" spans="1:205">
      <c r="A332" s="5">
        <v>100090000000</v>
      </c>
      <c r="B332" s="1">
        <v>1</v>
      </c>
      <c r="C332" s="1">
        <v>1</v>
      </c>
      <c r="D332" s="1">
        <v>1</v>
      </c>
      <c r="E332" s="1" t="s">
        <v>1445</v>
      </c>
      <c r="F332" s="1" t="s">
        <v>1446</v>
      </c>
      <c r="J332" s="1">
        <v>2</v>
      </c>
      <c r="K332" s="2">
        <v>43143</v>
      </c>
      <c r="O332" s="1" t="s">
        <v>221</v>
      </c>
      <c r="P332" s="1" t="s">
        <v>977</v>
      </c>
      <c r="Q332" s="1" t="s">
        <v>978</v>
      </c>
      <c r="R332" s="1" t="s">
        <v>1457</v>
      </c>
      <c r="W332" s="1" t="s">
        <v>224</v>
      </c>
      <c r="X332" s="1" t="s">
        <v>828</v>
      </c>
      <c r="AA332" s="1">
        <v>33</v>
      </c>
      <c r="AC332" s="1" t="s">
        <v>211</v>
      </c>
      <c r="AD332" s="1">
        <v>6</v>
      </c>
      <c r="AJ332" s="1">
        <v>1</v>
      </c>
      <c r="AL332" s="1">
        <v>2</v>
      </c>
      <c r="AQ332" s="1">
        <v>1</v>
      </c>
      <c r="AR332" s="1">
        <v>4</v>
      </c>
      <c r="AS332" s="1">
        <v>3</v>
      </c>
      <c r="AU332" s="1">
        <v>12800000</v>
      </c>
      <c r="AW332" s="1">
        <v>366000</v>
      </c>
      <c r="AX332" s="1">
        <v>111000</v>
      </c>
      <c r="BA332" s="1">
        <v>115.82</v>
      </c>
      <c r="BG332" s="1">
        <v>2</v>
      </c>
      <c r="CB332" s="1">
        <v>1</v>
      </c>
      <c r="CD332" s="1">
        <v>1</v>
      </c>
      <c r="CE332" s="1">
        <v>11</v>
      </c>
      <c r="CH332" s="1">
        <v>60</v>
      </c>
      <c r="CI332" s="1">
        <v>200</v>
      </c>
      <c r="CJ332" s="10">
        <f t="shared" si="68"/>
        <v>231.64</v>
      </c>
      <c r="CK332" s="10">
        <f t="shared" si="69"/>
        <v>7.7213333333333329</v>
      </c>
      <c r="CL332" s="1">
        <f t="shared" si="70"/>
        <v>8</v>
      </c>
      <c r="CM332" s="1">
        <v>5</v>
      </c>
      <c r="CN332" s="1">
        <f t="shared" si="71"/>
        <v>480</v>
      </c>
      <c r="CO332" s="11">
        <f t="shared" si="72"/>
        <v>70.193939393939388</v>
      </c>
      <c r="CP332" s="11">
        <f t="shared" si="73"/>
        <v>3369.3090909090906</v>
      </c>
      <c r="CQ332" s="11">
        <f t="shared" si="74"/>
        <v>4649.3090909090906</v>
      </c>
      <c r="CR332" s="9">
        <f t="shared" si="75"/>
        <v>0.10324114628957579</v>
      </c>
      <c r="CS332" s="12">
        <f t="shared" si="76"/>
        <v>69.49199999999999</v>
      </c>
      <c r="CT332" s="12">
        <f t="shared" si="77"/>
        <v>2</v>
      </c>
      <c r="CU332" s="5">
        <f t="shared" si="78"/>
        <v>180</v>
      </c>
      <c r="CV332" s="5">
        <f t="shared" si="79"/>
        <v>51.639999999999986</v>
      </c>
      <c r="CW332" s="5" t="str">
        <f t="shared" si="80"/>
        <v>!</v>
      </c>
      <c r="CZ332" s="1">
        <v>1</v>
      </c>
      <c r="DP332" s="1">
        <v>1</v>
      </c>
      <c r="DQ332" s="1">
        <v>1</v>
      </c>
      <c r="GU332" s="1" t="s">
        <v>1458</v>
      </c>
    </row>
    <row r="333" spans="1:205">
      <c r="A333" s="5">
        <v>100090000000</v>
      </c>
      <c r="B333" s="1">
        <v>1</v>
      </c>
      <c r="C333" s="1">
        <v>1</v>
      </c>
      <c r="D333" s="1">
        <v>1</v>
      </c>
      <c r="E333" s="1" t="s">
        <v>1445</v>
      </c>
      <c r="F333" s="1" t="s">
        <v>1446</v>
      </c>
      <c r="J333" s="1">
        <v>2</v>
      </c>
      <c r="K333" s="2">
        <v>43143</v>
      </c>
      <c r="O333" s="1" t="s">
        <v>221</v>
      </c>
      <c r="P333" s="1" t="s">
        <v>977</v>
      </c>
      <c r="Q333" s="1" t="s">
        <v>978</v>
      </c>
      <c r="R333" s="1" t="s">
        <v>1459</v>
      </c>
      <c r="W333" s="1" t="s">
        <v>224</v>
      </c>
      <c r="X333" s="1" t="s">
        <v>828</v>
      </c>
      <c r="AA333" s="1">
        <v>33</v>
      </c>
      <c r="AC333" s="1" t="s">
        <v>211</v>
      </c>
      <c r="AD333" s="1">
        <v>6</v>
      </c>
      <c r="AJ333" s="1">
        <v>1</v>
      </c>
      <c r="AL333" s="1">
        <v>2</v>
      </c>
      <c r="AQ333" s="1">
        <v>1</v>
      </c>
      <c r="AR333" s="1">
        <v>4</v>
      </c>
      <c r="AS333" s="1">
        <v>3</v>
      </c>
      <c r="AU333" s="1">
        <v>12800000</v>
      </c>
      <c r="AW333" s="1">
        <v>331000</v>
      </c>
      <c r="AX333" s="1">
        <v>100000</v>
      </c>
      <c r="BA333" s="1">
        <v>128.07</v>
      </c>
      <c r="BG333" s="1">
        <v>2</v>
      </c>
      <c r="CB333" s="1">
        <v>1</v>
      </c>
      <c r="CD333" s="1">
        <v>1</v>
      </c>
      <c r="CE333" s="1">
        <v>11</v>
      </c>
      <c r="CH333" s="1">
        <v>60</v>
      </c>
      <c r="CI333" s="1">
        <v>200</v>
      </c>
      <c r="CJ333" s="10">
        <f t="shared" si="68"/>
        <v>256.14</v>
      </c>
      <c r="CK333" s="10">
        <f t="shared" si="69"/>
        <v>8.5380000000000003</v>
      </c>
      <c r="CL333" s="1">
        <f t="shared" si="70"/>
        <v>9</v>
      </c>
      <c r="CM333" s="1">
        <v>5</v>
      </c>
      <c r="CN333" s="1">
        <f t="shared" si="71"/>
        <v>540</v>
      </c>
      <c r="CO333" s="11">
        <f t="shared" si="72"/>
        <v>77.618181818181824</v>
      </c>
      <c r="CP333" s="11">
        <f t="shared" si="73"/>
        <v>3725.6727272727276</v>
      </c>
      <c r="CQ333" s="11">
        <f t="shared" si="74"/>
        <v>5005.6727272727276</v>
      </c>
      <c r="CR333" s="9">
        <f t="shared" si="75"/>
        <v>0.10787760795025279</v>
      </c>
      <c r="CS333" s="12">
        <f t="shared" si="76"/>
        <v>76.841999999999999</v>
      </c>
      <c r="CT333" s="12">
        <f t="shared" si="77"/>
        <v>2</v>
      </c>
      <c r="CU333" s="5">
        <f t="shared" si="78"/>
        <v>180</v>
      </c>
      <c r="CV333" s="5">
        <f t="shared" si="79"/>
        <v>76.139999999999986</v>
      </c>
      <c r="CW333" s="5" t="str">
        <f t="shared" si="80"/>
        <v>!</v>
      </c>
      <c r="CZ333" s="1">
        <v>1</v>
      </c>
      <c r="DP333" s="1">
        <v>1</v>
      </c>
      <c r="DQ333" s="1">
        <v>1</v>
      </c>
      <c r="GU333" s="1" t="s">
        <v>1460</v>
      </c>
    </row>
    <row r="334" spans="1:205">
      <c r="A334" s="5">
        <v>100090000000</v>
      </c>
      <c r="B334" s="1">
        <v>1</v>
      </c>
      <c r="C334" s="1">
        <v>1</v>
      </c>
      <c r="D334" s="1">
        <v>1</v>
      </c>
      <c r="E334" s="1" t="s">
        <v>1445</v>
      </c>
      <c r="F334" s="1" t="s">
        <v>1446</v>
      </c>
      <c r="J334" s="1">
        <v>2</v>
      </c>
      <c r="K334" s="2">
        <v>43143</v>
      </c>
      <c r="O334" s="1" t="s">
        <v>221</v>
      </c>
      <c r="P334" s="1" t="s">
        <v>977</v>
      </c>
      <c r="Q334" s="1" t="s">
        <v>978</v>
      </c>
      <c r="R334" s="1" t="s">
        <v>1461</v>
      </c>
      <c r="W334" s="1" t="s">
        <v>224</v>
      </c>
      <c r="X334" s="1" t="s">
        <v>828</v>
      </c>
      <c r="AA334" s="1">
        <v>33</v>
      </c>
      <c r="AC334" s="1" t="s">
        <v>211</v>
      </c>
      <c r="AD334" s="1">
        <v>6</v>
      </c>
      <c r="AJ334" s="1">
        <v>1</v>
      </c>
      <c r="AL334" s="1">
        <v>2</v>
      </c>
      <c r="AQ334" s="1">
        <v>1</v>
      </c>
      <c r="AR334" s="1">
        <v>4</v>
      </c>
      <c r="AS334" s="1">
        <v>3</v>
      </c>
      <c r="AU334" s="1">
        <v>12800000</v>
      </c>
      <c r="AW334" s="1">
        <v>331000</v>
      </c>
      <c r="AX334" s="1">
        <v>100000</v>
      </c>
      <c r="BA334" s="1">
        <v>128.09</v>
      </c>
      <c r="BG334" s="1">
        <v>2</v>
      </c>
      <c r="CB334" s="1">
        <v>1</v>
      </c>
      <c r="CD334" s="1">
        <v>1</v>
      </c>
      <c r="CE334" s="1">
        <v>11</v>
      </c>
      <c r="CH334" s="1">
        <v>60</v>
      </c>
      <c r="CI334" s="1">
        <v>200</v>
      </c>
      <c r="CJ334" s="10">
        <f t="shared" si="68"/>
        <v>256.18</v>
      </c>
      <c r="CK334" s="10">
        <f t="shared" si="69"/>
        <v>8.5393333333333334</v>
      </c>
      <c r="CL334" s="1">
        <f t="shared" si="70"/>
        <v>9</v>
      </c>
      <c r="CM334" s="1">
        <v>5</v>
      </c>
      <c r="CN334" s="1">
        <f t="shared" si="71"/>
        <v>540</v>
      </c>
      <c r="CO334" s="11">
        <f t="shared" si="72"/>
        <v>77.63030303030304</v>
      </c>
      <c r="CP334" s="11">
        <f t="shared" si="73"/>
        <v>3726.2545454545457</v>
      </c>
      <c r="CQ334" s="11">
        <f t="shared" si="74"/>
        <v>5006.2545454545452</v>
      </c>
      <c r="CR334" s="9">
        <f t="shared" si="75"/>
        <v>0.10786507060259168</v>
      </c>
      <c r="CS334" s="12">
        <f t="shared" si="76"/>
        <v>76.853999999999999</v>
      </c>
      <c r="CT334" s="12">
        <f t="shared" si="77"/>
        <v>2</v>
      </c>
      <c r="CU334" s="5">
        <f t="shared" si="78"/>
        <v>180</v>
      </c>
      <c r="CV334" s="5">
        <f t="shared" si="79"/>
        <v>76.180000000000007</v>
      </c>
      <c r="CW334" s="5" t="str">
        <f t="shared" si="80"/>
        <v>!</v>
      </c>
      <c r="CZ334" s="1">
        <v>1</v>
      </c>
      <c r="DP334" s="1">
        <v>1</v>
      </c>
      <c r="DQ334" s="1">
        <v>1</v>
      </c>
      <c r="GU334" s="1" t="s">
        <v>1462</v>
      </c>
    </row>
    <row r="335" spans="1:205">
      <c r="A335" s="5">
        <v>100090000000</v>
      </c>
      <c r="B335" s="1">
        <v>1</v>
      </c>
      <c r="C335" s="1">
        <v>1</v>
      </c>
      <c r="D335" s="1">
        <v>1</v>
      </c>
      <c r="E335" s="1" t="s">
        <v>1445</v>
      </c>
      <c r="F335" s="1" t="s">
        <v>1446</v>
      </c>
      <c r="J335" s="1">
        <v>2</v>
      </c>
      <c r="K335" s="2">
        <v>43143</v>
      </c>
      <c r="O335" s="1" t="s">
        <v>221</v>
      </c>
      <c r="P335" s="1" t="s">
        <v>977</v>
      </c>
      <c r="Q335" s="1" t="s">
        <v>978</v>
      </c>
      <c r="R335" s="1" t="s">
        <v>1463</v>
      </c>
      <c r="W335" s="1" t="s">
        <v>224</v>
      </c>
      <c r="X335" s="1" t="s">
        <v>828</v>
      </c>
      <c r="AA335" s="1">
        <v>33</v>
      </c>
      <c r="AC335" s="1" t="s">
        <v>211</v>
      </c>
      <c r="AD335" s="1">
        <v>6</v>
      </c>
      <c r="AJ335" s="1">
        <v>1</v>
      </c>
      <c r="AL335" s="1">
        <v>2</v>
      </c>
      <c r="AQ335" s="1">
        <v>1</v>
      </c>
      <c r="AR335" s="1">
        <v>4</v>
      </c>
      <c r="AS335" s="1">
        <v>3</v>
      </c>
      <c r="AU335" s="1">
        <v>13800000</v>
      </c>
      <c r="AW335" s="1">
        <v>357000</v>
      </c>
      <c r="AX335" s="1">
        <v>108000</v>
      </c>
      <c r="BA335" s="1">
        <v>128.09</v>
      </c>
      <c r="BG335" s="1">
        <v>2</v>
      </c>
      <c r="CB335" s="1">
        <v>1</v>
      </c>
      <c r="CD335" s="1">
        <v>1</v>
      </c>
      <c r="CE335" s="1">
        <v>11</v>
      </c>
      <c r="CH335" s="1">
        <v>60</v>
      </c>
      <c r="CI335" s="1">
        <v>200</v>
      </c>
      <c r="CJ335" s="10">
        <f t="shared" si="68"/>
        <v>256.18</v>
      </c>
      <c r="CK335" s="10">
        <f t="shared" si="69"/>
        <v>8.5393333333333334</v>
      </c>
      <c r="CL335" s="1">
        <f t="shared" si="70"/>
        <v>9</v>
      </c>
      <c r="CM335" s="1">
        <v>5</v>
      </c>
      <c r="CN335" s="1">
        <f t="shared" si="71"/>
        <v>540</v>
      </c>
      <c r="CO335" s="11">
        <f t="shared" si="72"/>
        <v>77.63030303030304</v>
      </c>
      <c r="CP335" s="11">
        <f t="shared" si="73"/>
        <v>3726.2545454545457</v>
      </c>
      <c r="CQ335" s="11">
        <f t="shared" si="74"/>
        <v>5106.2545454545452</v>
      </c>
      <c r="CR335" s="9">
        <f t="shared" si="75"/>
        <v>0.10575265983962627</v>
      </c>
      <c r="CS335" s="12">
        <f t="shared" si="76"/>
        <v>76.853999999999999</v>
      </c>
      <c r="CT335" s="12">
        <f t="shared" si="77"/>
        <v>2</v>
      </c>
      <c r="CU335" s="5">
        <f t="shared" si="78"/>
        <v>180</v>
      </c>
      <c r="CV335" s="5">
        <f t="shared" si="79"/>
        <v>76.180000000000007</v>
      </c>
      <c r="CW335" s="5" t="str">
        <f t="shared" si="80"/>
        <v>!</v>
      </c>
      <c r="CZ335" s="1">
        <v>1</v>
      </c>
      <c r="DP335" s="1">
        <v>2</v>
      </c>
      <c r="DQ335" s="1">
        <v>1</v>
      </c>
      <c r="GU335" s="1" t="s">
        <v>1464</v>
      </c>
    </row>
    <row r="336" spans="1:205">
      <c r="A336" s="5">
        <v>100090000000</v>
      </c>
      <c r="B336" s="1">
        <v>1</v>
      </c>
      <c r="C336" s="1">
        <v>1</v>
      </c>
      <c r="D336" s="1">
        <v>1</v>
      </c>
      <c r="E336" s="1" t="s">
        <v>1465</v>
      </c>
      <c r="F336" s="1" t="s">
        <v>1466</v>
      </c>
      <c r="G336" s="1" t="s">
        <v>1467</v>
      </c>
      <c r="H336" s="1" t="s">
        <v>1466</v>
      </c>
      <c r="J336" s="1">
        <v>2</v>
      </c>
      <c r="K336" s="2">
        <v>43143</v>
      </c>
      <c r="O336" s="1" t="s">
        <v>221</v>
      </c>
      <c r="P336" s="1" t="s">
        <v>455</v>
      </c>
      <c r="Q336" s="1" t="s">
        <v>1468</v>
      </c>
      <c r="W336" s="1" t="s">
        <v>230</v>
      </c>
      <c r="X336" s="1" t="s">
        <v>1469</v>
      </c>
      <c r="AA336" s="1">
        <v>13</v>
      </c>
      <c r="AD336" s="1">
        <v>6</v>
      </c>
      <c r="AJ336" s="1">
        <v>1</v>
      </c>
      <c r="AL336" s="1">
        <v>1</v>
      </c>
      <c r="AQ336" s="1">
        <v>5</v>
      </c>
      <c r="AR336" s="1">
        <v>1</v>
      </c>
      <c r="AU336" s="1">
        <v>12000000</v>
      </c>
      <c r="AW336" s="1">
        <v>446000</v>
      </c>
      <c r="AX336" s="1">
        <v>135000</v>
      </c>
      <c r="AZ336" s="1">
        <v>1</v>
      </c>
      <c r="BA336" s="1">
        <v>89.12</v>
      </c>
      <c r="BH336" s="1">
        <v>39.99</v>
      </c>
      <c r="BK336" s="1">
        <v>1</v>
      </c>
      <c r="CB336" s="1">
        <v>4</v>
      </c>
      <c r="CD336" s="1">
        <v>1</v>
      </c>
      <c r="CE336" s="1">
        <v>1</v>
      </c>
      <c r="CG336" s="1">
        <v>15</v>
      </c>
      <c r="CH336" s="1">
        <v>50</v>
      </c>
      <c r="CI336" s="1">
        <v>100</v>
      </c>
      <c r="CJ336" s="10">
        <f t="shared" si="68"/>
        <v>89.12</v>
      </c>
      <c r="CK336" s="10">
        <f t="shared" si="69"/>
        <v>2.9706666666666668</v>
      </c>
      <c r="CL336" s="1">
        <f t="shared" si="70"/>
        <v>3</v>
      </c>
      <c r="CM336" s="1">
        <v>5</v>
      </c>
      <c r="CN336" s="1">
        <f t="shared" si="71"/>
        <v>180</v>
      </c>
      <c r="CO336" s="11">
        <f t="shared" si="72"/>
        <v>27.006060606060608</v>
      </c>
      <c r="CP336" s="11">
        <f t="shared" si="73"/>
        <v>1296.2909090909091</v>
      </c>
      <c r="CQ336" s="11">
        <f t="shared" si="74"/>
        <v>2496.2909090909088</v>
      </c>
      <c r="CR336" s="9">
        <f t="shared" si="75"/>
        <v>7.2106980538398799E-2</v>
      </c>
      <c r="CS336" s="12">
        <f t="shared" si="76"/>
        <v>44.56</v>
      </c>
      <c r="CT336" s="12">
        <f t="shared" si="77"/>
        <v>1</v>
      </c>
      <c r="CU336" s="5">
        <f t="shared" si="78"/>
        <v>90</v>
      </c>
      <c r="CV336" s="5">
        <f t="shared" si="79"/>
        <v>-0.87999999999999545</v>
      </c>
      <c r="CW336" s="5" t="str">
        <f t="shared" si="80"/>
        <v/>
      </c>
      <c r="DP336" s="1">
        <v>5</v>
      </c>
      <c r="DQ336" s="1">
        <v>2</v>
      </c>
      <c r="DR336" s="1">
        <v>3.8</v>
      </c>
      <c r="DT336" s="1">
        <v>4</v>
      </c>
      <c r="DU336" s="1">
        <v>8</v>
      </c>
    </row>
    <row r="337" spans="1:206">
      <c r="A337" s="5">
        <v>100090000000</v>
      </c>
      <c r="B337" s="1">
        <v>1</v>
      </c>
      <c r="C337" s="1">
        <v>1</v>
      </c>
      <c r="D337" s="1">
        <v>1</v>
      </c>
      <c r="E337" s="1" t="s">
        <v>1470</v>
      </c>
      <c r="F337" s="1" t="s">
        <v>1471</v>
      </c>
      <c r="J337" s="1">
        <v>2</v>
      </c>
      <c r="K337" s="2">
        <v>43143</v>
      </c>
      <c r="O337" s="1" t="s">
        <v>221</v>
      </c>
      <c r="P337" s="1" t="s">
        <v>255</v>
      </c>
      <c r="Q337" s="1" t="s">
        <v>1472</v>
      </c>
      <c r="W337" s="1" t="s">
        <v>449</v>
      </c>
      <c r="X337" s="1" t="s">
        <v>1473</v>
      </c>
      <c r="Y337" s="1">
        <v>9</v>
      </c>
      <c r="AJ337" s="1">
        <v>1</v>
      </c>
      <c r="AL337" s="1">
        <v>1</v>
      </c>
      <c r="AQ337" s="1">
        <v>1</v>
      </c>
      <c r="AS337" s="1">
        <v>3</v>
      </c>
      <c r="AU337" s="1">
        <v>41800000</v>
      </c>
      <c r="AW337" s="1">
        <v>824000</v>
      </c>
      <c r="AX337" s="1">
        <v>250000</v>
      </c>
      <c r="AZ337" s="1">
        <v>2</v>
      </c>
      <c r="BA337" s="1">
        <v>167.83</v>
      </c>
      <c r="CB337" s="1">
        <v>1</v>
      </c>
      <c r="CD337" s="1">
        <v>1</v>
      </c>
      <c r="CE337" s="1">
        <v>1</v>
      </c>
      <c r="CG337" s="1">
        <v>1</v>
      </c>
      <c r="CH337" s="1">
        <v>50</v>
      </c>
      <c r="CI337" s="1">
        <v>80</v>
      </c>
      <c r="CJ337" s="10">
        <f t="shared" si="68"/>
        <v>134.26400000000001</v>
      </c>
      <c r="CK337" s="10">
        <f t="shared" si="69"/>
        <v>4.4754666666666667</v>
      </c>
      <c r="CL337" s="1">
        <f t="shared" si="70"/>
        <v>4</v>
      </c>
      <c r="CM337" s="1">
        <v>5</v>
      </c>
      <c r="CN337" s="1">
        <f t="shared" si="71"/>
        <v>240</v>
      </c>
      <c r="CO337" s="11">
        <f t="shared" si="72"/>
        <v>40.686060606060614</v>
      </c>
      <c r="CP337" s="11">
        <f t="shared" si="73"/>
        <v>1952.9309090909094</v>
      </c>
      <c r="CQ337" s="11">
        <f t="shared" si="74"/>
        <v>6132.9309090909092</v>
      </c>
      <c r="CR337" s="9">
        <f t="shared" si="75"/>
        <v>3.9133002402529177E-2</v>
      </c>
      <c r="CS337" s="12">
        <f t="shared" si="76"/>
        <v>83.915000000000006</v>
      </c>
      <c r="CT337" s="12">
        <f t="shared" si="77"/>
        <v>2</v>
      </c>
      <c r="CU337" s="5">
        <f t="shared" si="78"/>
        <v>180</v>
      </c>
      <c r="CV337" s="5">
        <f t="shared" si="79"/>
        <v>-45.73599999999999</v>
      </c>
      <c r="CW337" s="5" t="str">
        <f t="shared" si="80"/>
        <v/>
      </c>
      <c r="CZ337" s="1">
        <v>1</v>
      </c>
      <c r="DA337" s="1">
        <v>2</v>
      </c>
      <c r="DP337" s="1">
        <v>2</v>
      </c>
    </row>
    <row r="338" spans="1:206">
      <c r="A338" s="5">
        <v>100090000000</v>
      </c>
      <c r="B338" s="1">
        <v>1</v>
      </c>
      <c r="C338" s="1">
        <v>1</v>
      </c>
      <c r="D338" s="1">
        <v>1</v>
      </c>
      <c r="E338" s="1" t="s">
        <v>1474</v>
      </c>
      <c r="F338" s="1" t="s">
        <v>1475</v>
      </c>
      <c r="J338" s="1">
        <v>2</v>
      </c>
      <c r="K338" s="2">
        <v>43143</v>
      </c>
      <c r="O338" s="1" t="s">
        <v>221</v>
      </c>
      <c r="P338" s="1" t="s">
        <v>504</v>
      </c>
      <c r="Q338" s="1" t="s">
        <v>1089</v>
      </c>
      <c r="R338" s="1" t="s">
        <v>1476</v>
      </c>
      <c r="W338" s="1" t="s">
        <v>319</v>
      </c>
      <c r="X338" s="1" t="s">
        <v>506</v>
      </c>
      <c r="AA338" s="1">
        <v>12</v>
      </c>
      <c r="AD338" s="1">
        <v>9</v>
      </c>
      <c r="AJ338" s="1">
        <v>1</v>
      </c>
      <c r="AL338" s="1">
        <v>1</v>
      </c>
      <c r="AQ338" s="1">
        <v>4</v>
      </c>
      <c r="AR338" s="1">
        <v>1</v>
      </c>
      <c r="AU338" s="1">
        <v>12900000</v>
      </c>
      <c r="AW338" s="1">
        <v>241000</v>
      </c>
      <c r="AX338" s="1">
        <v>73000</v>
      </c>
      <c r="AZ338" s="1">
        <v>2</v>
      </c>
      <c r="BA338" s="1">
        <v>177.19</v>
      </c>
      <c r="BG338" s="1">
        <v>1</v>
      </c>
      <c r="BH338" s="1">
        <v>115</v>
      </c>
      <c r="CB338" s="1">
        <v>1</v>
      </c>
      <c r="CD338" s="1">
        <v>1</v>
      </c>
      <c r="CE338" s="1">
        <v>12</v>
      </c>
      <c r="CG338" s="1">
        <v>1</v>
      </c>
      <c r="CH338" s="1">
        <v>60</v>
      </c>
      <c r="CI338" s="1">
        <v>200</v>
      </c>
      <c r="CJ338" s="10">
        <f t="shared" si="68"/>
        <v>354.38</v>
      </c>
      <c r="CK338" s="10">
        <f t="shared" si="69"/>
        <v>11.812666666666667</v>
      </c>
      <c r="CL338" s="1">
        <f t="shared" si="70"/>
        <v>12</v>
      </c>
      <c r="CM338" s="1">
        <v>5</v>
      </c>
      <c r="CN338" s="1">
        <f t="shared" si="71"/>
        <v>720</v>
      </c>
      <c r="CO338" s="11">
        <f t="shared" si="72"/>
        <v>107.38787878787879</v>
      </c>
      <c r="CP338" s="11">
        <f t="shared" si="73"/>
        <v>5154.6181818181822</v>
      </c>
      <c r="CQ338" s="11">
        <f t="shared" si="74"/>
        <v>6444.6181818181822</v>
      </c>
      <c r="CR338" s="9">
        <f t="shared" si="75"/>
        <v>0.11172112601353067</v>
      </c>
      <c r="CS338" s="12">
        <f t="shared" si="76"/>
        <v>106.31399999999999</v>
      </c>
      <c r="CT338" s="12">
        <f t="shared" si="77"/>
        <v>3</v>
      </c>
      <c r="CU338" s="5">
        <f t="shared" si="78"/>
        <v>270</v>
      </c>
      <c r="CV338" s="5">
        <f t="shared" si="79"/>
        <v>84.38</v>
      </c>
      <c r="CW338" s="5" t="str">
        <f t="shared" si="80"/>
        <v>!</v>
      </c>
      <c r="CZ338" s="1">
        <v>1</v>
      </c>
      <c r="DA338" s="1">
        <v>2</v>
      </c>
      <c r="DP338" s="1">
        <v>1</v>
      </c>
      <c r="DQ338" s="1">
        <v>2</v>
      </c>
      <c r="DS338" s="1">
        <v>1</v>
      </c>
      <c r="DT338" s="1">
        <v>5</v>
      </c>
      <c r="DU338" s="1">
        <v>4</v>
      </c>
      <c r="EK338" s="1">
        <v>1</v>
      </c>
    </row>
    <row r="339" spans="1:206">
      <c r="A339" s="5">
        <v>100090000000</v>
      </c>
      <c r="B339" s="1">
        <v>1</v>
      </c>
      <c r="C339" s="1">
        <v>1</v>
      </c>
      <c r="D339" s="1">
        <v>1</v>
      </c>
      <c r="E339" s="1" t="s">
        <v>1474</v>
      </c>
      <c r="F339" s="1" t="s">
        <v>1475</v>
      </c>
      <c r="J339" s="1">
        <v>2</v>
      </c>
      <c r="K339" s="2">
        <v>43143</v>
      </c>
      <c r="O339" s="1" t="s">
        <v>221</v>
      </c>
      <c r="P339" s="1" t="s">
        <v>1063</v>
      </c>
      <c r="Q339" s="1" t="s">
        <v>1241</v>
      </c>
      <c r="R339" s="1" t="s">
        <v>1477</v>
      </c>
      <c r="W339" s="1" t="s">
        <v>319</v>
      </c>
      <c r="X339" s="1" t="s">
        <v>1241</v>
      </c>
      <c r="AJ339" s="1">
        <v>1</v>
      </c>
      <c r="AL339" s="1">
        <v>1</v>
      </c>
      <c r="AQ339" s="1">
        <v>4</v>
      </c>
      <c r="AU339" s="1">
        <v>8800000</v>
      </c>
      <c r="AW339" s="1">
        <v>259000</v>
      </c>
      <c r="AX339" s="1">
        <v>79000</v>
      </c>
      <c r="AZ339" s="1">
        <v>1</v>
      </c>
      <c r="BA339" s="1">
        <v>112.39</v>
      </c>
      <c r="CB339" s="1">
        <v>1</v>
      </c>
      <c r="CD339" s="1">
        <v>1</v>
      </c>
      <c r="CE339" s="1">
        <v>4</v>
      </c>
      <c r="CH339" s="1">
        <v>80</v>
      </c>
      <c r="CI339" s="1">
        <v>200</v>
      </c>
      <c r="CJ339" s="10">
        <f t="shared" si="68"/>
        <v>224.78</v>
      </c>
      <c r="CK339" s="10">
        <f t="shared" si="69"/>
        <v>7.4926666666666666</v>
      </c>
      <c r="CL339" s="1">
        <f t="shared" si="70"/>
        <v>7</v>
      </c>
      <c r="CM339" s="1">
        <v>5</v>
      </c>
      <c r="CN339" s="1">
        <f t="shared" si="71"/>
        <v>420</v>
      </c>
      <c r="CO339" s="11">
        <f t="shared" si="72"/>
        <v>68.115151515151524</v>
      </c>
      <c r="CP339" s="11">
        <f t="shared" si="73"/>
        <v>3269.5272727272732</v>
      </c>
      <c r="CQ339" s="11">
        <f t="shared" si="74"/>
        <v>4149.5272727272732</v>
      </c>
      <c r="CR339" s="9">
        <f t="shared" si="75"/>
        <v>0.10121634885025238</v>
      </c>
      <c r="CS339" s="12">
        <f t="shared" si="76"/>
        <v>89.912000000000006</v>
      </c>
      <c r="CT339" s="12">
        <f t="shared" si="77"/>
        <v>2</v>
      </c>
      <c r="CU339" s="5">
        <f t="shared" si="78"/>
        <v>180</v>
      </c>
      <c r="CV339" s="5">
        <f t="shared" si="79"/>
        <v>44.78</v>
      </c>
      <c r="CW339" s="5" t="str">
        <f t="shared" si="80"/>
        <v>!</v>
      </c>
      <c r="CZ339" s="1">
        <v>1</v>
      </c>
      <c r="DA339" s="1">
        <v>2</v>
      </c>
      <c r="DP339" s="1">
        <v>1</v>
      </c>
      <c r="DQ339" s="1">
        <v>1</v>
      </c>
    </row>
    <row r="340" spans="1:206">
      <c r="A340" s="5">
        <v>100090000000</v>
      </c>
      <c r="B340" s="1">
        <v>1</v>
      </c>
      <c r="C340" s="1">
        <v>1</v>
      </c>
      <c r="D340" s="1">
        <v>1</v>
      </c>
      <c r="E340" s="1" t="s">
        <v>1474</v>
      </c>
      <c r="F340" s="1" t="s">
        <v>1475</v>
      </c>
      <c r="J340" s="1">
        <v>2</v>
      </c>
      <c r="K340" s="2">
        <v>43143</v>
      </c>
      <c r="O340" s="1" t="s">
        <v>221</v>
      </c>
      <c r="P340" s="1" t="s">
        <v>504</v>
      </c>
      <c r="Q340" s="1" t="s">
        <v>1478</v>
      </c>
      <c r="W340" s="1" t="s">
        <v>319</v>
      </c>
      <c r="X340" s="1" t="s">
        <v>506</v>
      </c>
      <c r="Y340" s="1">
        <v>34</v>
      </c>
      <c r="AJ340" s="1">
        <v>2</v>
      </c>
      <c r="AL340" s="1">
        <v>1</v>
      </c>
      <c r="AQ340" s="1">
        <v>4</v>
      </c>
      <c r="AU340" s="1">
        <v>16000000</v>
      </c>
      <c r="AW340" s="1">
        <v>684000</v>
      </c>
      <c r="AX340" s="1">
        <v>207000</v>
      </c>
      <c r="AZ340" s="1">
        <v>1</v>
      </c>
      <c r="BA340" s="1">
        <v>77.34</v>
      </c>
      <c r="CB340" s="1">
        <v>1</v>
      </c>
      <c r="CD340" s="1">
        <v>1</v>
      </c>
      <c r="CE340" s="1">
        <v>7</v>
      </c>
      <c r="CH340" s="1">
        <v>60</v>
      </c>
      <c r="CI340" s="1">
        <v>200</v>
      </c>
      <c r="CJ340" s="10">
        <f t="shared" si="68"/>
        <v>154.68</v>
      </c>
      <c r="CK340" s="10">
        <f t="shared" si="69"/>
        <v>5.1560000000000006</v>
      </c>
      <c r="CL340" s="1">
        <f t="shared" si="70"/>
        <v>5</v>
      </c>
      <c r="CM340" s="1">
        <v>5</v>
      </c>
      <c r="CN340" s="1">
        <f t="shared" si="71"/>
        <v>300</v>
      </c>
      <c r="CO340" s="11">
        <f t="shared" si="72"/>
        <v>46.872727272727275</v>
      </c>
      <c r="CP340" s="11">
        <f t="shared" si="73"/>
        <v>2249.8909090909092</v>
      </c>
      <c r="CQ340" s="11">
        <f t="shared" si="74"/>
        <v>3849.8909090909092</v>
      </c>
      <c r="CR340" s="9">
        <f t="shared" si="75"/>
        <v>7.7924285930179832E-2</v>
      </c>
      <c r="CS340" s="12">
        <f t="shared" si="76"/>
        <v>46.404000000000003</v>
      </c>
      <c r="CT340" s="12">
        <f t="shared" si="77"/>
        <v>1</v>
      </c>
      <c r="CU340" s="5">
        <f t="shared" si="78"/>
        <v>90</v>
      </c>
      <c r="CV340" s="5">
        <f t="shared" si="79"/>
        <v>64.680000000000007</v>
      </c>
      <c r="CW340" s="5" t="str">
        <f t="shared" si="80"/>
        <v>!</v>
      </c>
      <c r="DQ340" s="1">
        <v>1</v>
      </c>
      <c r="DT340" s="1">
        <v>5</v>
      </c>
      <c r="DU340" s="1">
        <v>16</v>
      </c>
      <c r="EK340" s="1">
        <v>1</v>
      </c>
    </row>
    <row r="341" spans="1:206">
      <c r="A341" s="5">
        <v>100090000000</v>
      </c>
      <c r="B341" s="1">
        <v>1</v>
      </c>
      <c r="C341" s="1">
        <v>1</v>
      </c>
      <c r="D341" s="1">
        <v>1</v>
      </c>
      <c r="E341" s="1" t="s">
        <v>1474</v>
      </c>
      <c r="F341" s="1" t="s">
        <v>1475</v>
      </c>
      <c r="J341" s="1">
        <v>2</v>
      </c>
      <c r="K341" s="2">
        <v>43143</v>
      </c>
      <c r="O341" s="1" t="s">
        <v>221</v>
      </c>
      <c r="P341" s="1" t="s">
        <v>309</v>
      </c>
      <c r="Q341" s="1" t="s">
        <v>310</v>
      </c>
      <c r="W341" s="1" t="s">
        <v>311</v>
      </c>
      <c r="X341" s="1" t="s">
        <v>312</v>
      </c>
      <c r="Y341" s="1">
        <v>8</v>
      </c>
      <c r="AJ341" s="1">
        <v>1</v>
      </c>
      <c r="AL341" s="1">
        <v>1</v>
      </c>
      <c r="AQ341" s="1">
        <v>4</v>
      </c>
      <c r="AR341" s="1">
        <v>1</v>
      </c>
      <c r="AU341" s="1">
        <v>18000000</v>
      </c>
      <c r="AW341" s="1">
        <v>164000</v>
      </c>
      <c r="AX341" s="1">
        <v>50000</v>
      </c>
      <c r="AZ341" s="1">
        <v>1</v>
      </c>
      <c r="BA341" s="1">
        <v>363.87</v>
      </c>
      <c r="BG341" s="1">
        <v>2</v>
      </c>
      <c r="CB341" s="1">
        <v>1</v>
      </c>
      <c r="CD341" s="1">
        <v>3</v>
      </c>
      <c r="CE341" s="1">
        <v>12</v>
      </c>
      <c r="CG341" s="1">
        <v>1</v>
      </c>
      <c r="CH341" s="1">
        <v>60</v>
      </c>
      <c r="CI341" s="1">
        <v>200</v>
      </c>
      <c r="CJ341" s="10">
        <f t="shared" si="68"/>
        <v>727.74</v>
      </c>
      <c r="CK341" s="10">
        <f t="shared" si="69"/>
        <v>24.257999999999999</v>
      </c>
      <c r="CL341" s="1">
        <f t="shared" si="70"/>
        <v>24</v>
      </c>
      <c r="CM341" s="1">
        <v>5</v>
      </c>
      <c r="CN341" s="1">
        <f t="shared" si="71"/>
        <v>1440</v>
      </c>
      <c r="CO341" s="11">
        <f t="shared" si="72"/>
        <v>220.52727272727273</v>
      </c>
      <c r="CP341" s="11">
        <f t="shared" si="73"/>
        <v>10585.309090909092</v>
      </c>
      <c r="CQ341" s="11">
        <f t="shared" si="74"/>
        <v>12385.309090909092</v>
      </c>
      <c r="CR341" s="9">
        <f t="shared" si="75"/>
        <v>0.11626677941021032</v>
      </c>
      <c r="CS341" s="12">
        <f t="shared" si="76"/>
        <v>218.322</v>
      </c>
      <c r="CT341" s="12">
        <f t="shared" si="77"/>
        <v>7</v>
      </c>
      <c r="CU341" s="5">
        <f t="shared" si="78"/>
        <v>630</v>
      </c>
      <c r="CV341" s="5">
        <f t="shared" si="79"/>
        <v>97.740000000000009</v>
      </c>
      <c r="CW341" s="5" t="str">
        <f t="shared" si="80"/>
        <v>!</v>
      </c>
      <c r="CZ341" s="1">
        <v>1</v>
      </c>
      <c r="DA341" s="1">
        <v>2</v>
      </c>
      <c r="DP341" s="1">
        <v>1</v>
      </c>
      <c r="DQ341" s="1">
        <v>1</v>
      </c>
      <c r="DT341" s="1">
        <v>5</v>
      </c>
      <c r="DU341" s="1">
        <v>6</v>
      </c>
    </row>
    <row r="342" spans="1:206">
      <c r="A342" s="5">
        <v>100090000000</v>
      </c>
      <c r="B342" s="1">
        <v>1</v>
      </c>
      <c r="C342" s="1">
        <v>1</v>
      </c>
      <c r="D342" s="1">
        <v>1</v>
      </c>
      <c r="E342" s="1" t="s">
        <v>1474</v>
      </c>
      <c r="F342" s="1" t="s">
        <v>1475</v>
      </c>
      <c r="J342" s="1">
        <v>2</v>
      </c>
      <c r="K342" s="2">
        <v>43143</v>
      </c>
      <c r="M342" s="2">
        <v>41887</v>
      </c>
      <c r="O342" s="1" t="s">
        <v>221</v>
      </c>
      <c r="P342" s="1" t="s">
        <v>1479</v>
      </c>
      <c r="Q342" s="1" t="s">
        <v>1480</v>
      </c>
      <c r="R342" s="1" t="s">
        <v>1481</v>
      </c>
      <c r="AG342" s="1" t="s">
        <v>1482</v>
      </c>
      <c r="AH342" s="1">
        <v>21</v>
      </c>
      <c r="AL342" s="1">
        <v>2</v>
      </c>
      <c r="AQ342" s="1">
        <v>4</v>
      </c>
      <c r="AR342" s="1">
        <v>1</v>
      </c>
      <c r="AU342" s="1">
        <v>2900000</v>
      </c>
      <c r="AW342" s="1">
        <v>5000</v>
      </c>
      <c r="AX342" s="1">
        <v>2000</v>
      </c>
      <c r="AZ342" s="1">
        <v>1</v>
      </c>
      <c r="BA342" s="1">
        <v>2095</v>
      </c>
      <c r="BG342" s="1">
        <v>2</v>
      </c>
      <c r="BK342" s="1">
        <v>0</v>
      </c>
      <c r="CB342" s="1">
        <v>3</v>
      </c>
      <c r="CD342" s="1">
        <v>2</v>
      </c>
      <c r="CE342" s="1">
        <v>99</v>
      </c>
      <c r="CG342" s="1">
        <v>18</v>
      </c>
      <c r="CH342" s="1">
        <v>50</v>
      </c>
      <c r="CI342" s="1">
        <v>100</v>
      </c>
      <c r="CJ342" s="10">
        <f t="shared" si="68"/>
        <v>2095</v>
      </c>
      <c r="CK342" s="10">
        <f t="shared" si="69"/>
        <v>69.833333333333329</v>
      </c>
      <c r="CL342" s="1">
        <f t="shared" si="70"/>
        <v>70</v>
      </c>
      <c r="CM342" s="1">
        <v>5</v>
      </c>
      <c r="CN342" s="1">
        <f t="shared" si="71"/>
        <v>4200</v>
      </c>
      <c r="CO342" s="11">
        <f t="shared" si="72"/>
        <v>634.84848484848487</v>
      </c>
      <c r="CP342" s="11">
        <f t="shared" si="73"/>
        <v>30472.727272727272</v>
      </c>
      <c r="CQ342" s="11">
        <f t="shared" si="74"/>
        <v>30762.727272727272</v>
      </c>
      <c r="CR342" s="9">
        <f t="shared" si="75"/>
        <v>0.13652885723573391</v>
      </c>
      <c r="CS342" s="12">
        <f t="shared" si="76"/>
        <v>1047.5</v>
      </c>
      <c r="CT342" s="12">
        <f t="shared" si="77"/>
        <v>34</v>
      </c>
      <c r="CU342" s="5">
        <f t="shared" si="78"/>
        <v>3060</v>
      </c>
      <c r="CV342" s="5">
        <f t="shared" si="79"/>
        <v>-965</v>
      </c>
      <c r="CW342" s="5" t="str">
        <f t="shared" si="80"/>
        <v/>
      </c>
      <c r="DP342" s="1">
        <v>1</v>
      </c>
      <c r="GX342" s="1">
        <v>1</v>
      </c>
    </row>
    <row r="343" spans="1:206">
      <c r="A343" s="5">
        <v>100090000000</v>
      </c>
      <c r="B343" s="1">
        <v>1</v>
      </c>
      <c r="C343" s="1">
        <v>1</v>
      </c>
      <c r="D343" s="1">
        <v>1</v>
      </c>
      <c r="E343" s="1" t="s">
        <v>1474</v>
      </c>
      <c r="F343" s="1" t="s">
        <v>1475</v>
      </c>
      <c r="J343" s="1">
        <v>2</v>
      </c>
      <c r="K343" s="2">
        <v>43143</v>
      </c>
      <c r="O343" s="1" t="s">
        <v>221</v>
      </c>
      <c r="P343" s="1" t="s">
        <v>317</v>
      </c>
      <c r="Q343" s="1" t="s">
        <v>320</v>
      </c>
      <c r="W343" s="1" t="s">
        <v>319</v>
      </c>
      <c r="X343" s="1" t="s">
        <v>320</v>
      </c>
      <c r="Y343" s="1">
        <v>12</v>
      </c>
      <c r="AJ343" s="1">
        <v>2</v>
      </c>
      <c r="AL343" s="1">
        <v>1</v>
      </c>
      <c r="AQ343" s="1">
        <v>4</v>
      </c>
      <c r="AR343" s="1">
        <v>1</v>
      </c>
      <c r="AU343" s="1">
        <v>6800000</v>
      </c>
      <c r="AW343" s="1">
        <v>207000</v>
      </c>
      <c r="AX343" s="1">
        <v>63000</v>
      </c>
      <c r="AZ343" s="1">
        <v>1</v>
      </c>
      <c r="BA343" s="1">
        <v>108.96</v>
      </c>
      <c r="CB343" s="1">
        <v>1</v>
      </c>
      <c r="CD343" s="1">
        <v>1</v>
      </c>
      <c r="CE343" s="1">
        <v>11</v>
      </c>
      <c r="CG343" s="1">
        <v>1</v>
      </c>
      <c r="CH343" s="1">
        <v>60</v>
      </c>
      <c r="CI343" s="1">
        <v>200</v>
      </c>
      <c r="CJ343" s="10">
        <f t="shared" si="68"/>
        <v>217.92</v>
      </c>
      <c r="CK343" s="10">
        <f t="shared" si="69"/>
        <v>7.2639999999999993</v>
      </c>
      <c r="CL343" s="1">
        <f t="shared" si="70"/>
        <v>7</v>
      </c>
      <c r="CM343" s="1">
        <v>5</v>
      </c>
      <c r="CN343" s="1">
        <f t="shared" si="71"/>
        <v>420</v>
      </c>
      <c r="CO343" s="11">
        <f t="shared" si="72"/>
        <v>66.036363636363632</v>
      </c>
      <c r="CP343" s="11">
        <f t="shared" si="73"/>
        <v>3169.7454545454539</v>
      </c>
      <c r="CQ343" s="11">
        <f t="shared" si="74"/>
        <v>3849.7454545454539</v>
      </c>
      <c r="CR343" s="9">
        <f t="shared" si="75"/>
        <v>0.10909812218989687</v>
      </c>
      <c r="CS343" s="12">
        <f t="shared" si="76"/>
        <v>65.375999999999991</v>
      </c>
      <c r="CT343" s="12">
        <f t="shared" si="77"/>
        <v>2</v>
      </c>
      <c r="CU343" s="5">
        <f t="shared" si="78"/>
        <v>180</v>
      </c>
      <c r="CV343" s="5">
        <f t="shared" si="79"/>
        <v>37.919999999999987</v>
      </c>
      <c r="CW343" s="5" t="str">
        <f t="shared" si="80"/>
        <v>!</v>
      </c>
      <c r="CZ343" s="1">
        <v>2</v>
      </c>
      <c r="DA343" s="1">
        <v>2</v>
      </c>
      <c r="DP343" s="1">
        <v>1</v>
      </c>
      <c r="DQ343" s="1">
        <v>1</v>
      </c>
      <c r="DT343" s="1">
        <v>4</v>
      </c>
      <c r="DU343" s="1">
        <v>5.5</v>
      </c>
      <c r="EK343" s="1">
        <v>1</v>
      </c>
    </row>
    <row r="344" spans="1:206">
      <c r="A344" s="5">
        <v>100090000000</v>
      </c>
      <c r="B344" s="1">
        <v>1</v>
      </c>
      <c r="C344" s="1">
        <v>1</v>
      </c>
      <c r="D344" s="1">
        <v>1</v>
      </c>
      <c r="E344" s="1" t="s">
        <v>825</v>
      </c>
      <c r="F344" s="1" t="s">
        <v>826</v>
      </c>
      <c r="J344" s="1">
        <v>2</v>
      </c>
      <c r="K344" s="2">
        <v>43143</v>
      </c>
      <c r="L344" s="2">
        <v>43144</v>
      </c>
      <c r="O344" s="1" t="s">
        <v>221</v>
      </c>
      <c r="P344" s="1" t="s">
        <v>265</v>
      </c>
      <c r="Q344" s="1" t="s">
        <v>1483</v>
      </c>
      <c r="W344" s="1" t="s">
        <v>224</v>
      </c>
      <c r="X344" s="1" t="s">
        <v>828</v>
      </c>
      <c r="AA344" s="1">
        <v>7</v>
      </c>
      <c r="AD344" s="1">
        <v>3</v>
      </c>
      <c r="AJ344" s="1">
        <v>1</v>
      </c>
      <c r="AL344" s="1">
        <v>1</v>
      </c>
      <c r="AQ344" s="1">
        <v>1</v>
      </c>
      <c r="AR344" s="1">
        <v>4</v>
      </c>
      <c r="AS344" s="1">
        <v>3</v>
      </c>
      <c r="AU344" s="1">
        <v>16800000</v>
      </c>
      <c r="AW344" s="1">
        <v>463000</v>
      </c>
      <c r="AX344" s="1">
        <v>140000</v>
      </c>
      <c r="AZ344" s="1">
        <v>1</v>
      </c>
      <c r="BA344" s="1">
        <v>120</v>
      </c>
      <c r="CB344" s="1">
        <v>9</v>
      </c>
      <c r="CD344" s="1">
        <v>1</v>
      </c>
      <c r="CE344" s="1">
        <v>11</v>
      </c>
      <c r="CH344" s="1">
        <v>60</v>
      </c>
      <c r="CI344" s="1">
        <v>200</v>
      </c>
      <c r="CJ344" s="10">
        <f t="shared" si="68"/>
        <v>240</v>
      </c>
      <c r="CK344" s="10">
        <f t="shared" si="69"/>
        <v>8</v>
      </c>
      <c r="CL344" s="1">
        <f t="shared" si="70"/>
        <v>8</v>
      </c>
      <c r="CM344" s="1">
        <v>5</v>
      </c>
      <c r="CN344" s="1">
        <f t="shared" si="71"/>
        <v>480</v>
      </c>
      <c r="CO344" s="11">
        <f t="shared" si="72"/>
        <v>72.727272727272734</v>
      </c>
      <c r="CP344" s="11">
        <f t="shared" si="73"/>
        <v>3490.9090909090914</v>
      </c>
      <c r="CQ344" s="11">
        <f t="shared" si="74"/>
        <v>5170.9090909090919</v>
      </c>
      <c r="CR344" s="9">
        <f t="shared" si="75"/>
        <v>9.2827004219409259E-2</v>
      </c>
      <c r="CS344" s="12">
        <f t="shared" si="76"/>
        <v>72</v>
      </c>
      <c r="CT344" s="12">
        <f t="shared" si="77"/>
        <v>2</v>
      </c>
      <c r="CU344" s="5">
        <f t="shared" si="78"/>
        <v>180</v>
      </c>
      <c r="CV344" s="5">
        <f t="shared" si="79"/>
        <v>60</v>
      </c>
      <c r="CW344" s="5" t="str">
        <f t="shared" si="80"/>
        <v>!</v>
      </c>
      <c r="DA344" s="1">
        <v>2</v>
      </c>
      <c r="DP344" s="1">
        <v>1</v>
      </c>
      <c r="DQ344" s="1">
        <v>1</v>
      </c>
      <c r="EK344" s="1">
        <v>1</v>
      </c>
      <c r="GU344" s="1" t="s">
        <v>1484</v>
      </c>
    </row>
    <row r="345" spans="1:206">
      <c r="A345" s="5">
        <v>100090000000</v>
      </c>
      <c r="B345" s="1">
        <v>1</v>
      </c>
      <c r="C345" s="1">
        <v>1</v>
      </c>
      <c r="D345" s="1">
        <v>1</v>
      </c>
      <c r="E345" s="1" t="s">
        <v>825</v>
      </c>
      <c r="F345" s="1" t="s">
        <v>826</v>
      </c>
      <c r="J345" s="1">
        <v>2</v>
      </c>
      <c r="K345" s="2">
        <v>43143</v>
      </c>
      <c r="L345" s="2">
        <v>43144</v>
      </c>
      <c r="O345" s="1" t="s">
        <v>221</v>
      </c>
      <c r="P345" s="1" t="s">
        <v>265</v>
      </c>
      <c r="Q345" s="1" t="s">
        <v>1483</v>
      </c>
      <c r="W345" s="1" t="s">
        <v>224</v>
      </c>
      <c r="X345" s="1" t="s">
        <v>828</v>
      </c>
      <c r="AA345" s="1">
        <v>7</v>
      </c>
      <c r="AD345" s="1">
        <v>3</v>
      </c>
      <c r="AJ345" s="1">
        <v>1</v>
      </c>
      <c r="AL345" s="1">
        <v>1</v>
      </c>
      <c r="AQ345" s="1">
        <v>1</v>
      </c>
      <c r="AR345" s="1">
        <v>4</v>
      </c>
      <c r="AS345" s="1">
        <v>3</v>
      </c>
      <c r="AU345" s="1">
        <v>15300000</v>
      </c>
      <c r="AW345" s="1">
        <v>342000</v>
      </c>
      <c r="AX345" s="1">
        <v>104000</v>
      </c>
      <c r="AZ345" s="1">
        <v>1</v>
      </c>
      <c r="BA345" s="1">
        <v>148</v>
      </c>
      <c r="CB345" s="1">
        <v>9</v>
      </c>
      <c r="CD345" s="1">
        <v>1</v>
      </c>
      <c r="CE345" s="1">
        <v>11</v>
      </c>
      <c r="CH345" s="1">
        <v>60</v>
      </c>
      <c r="CI345" s="1">
        <v>200</v>
      </c>
      <c r="CJ345" s="10">
        <f t="shared" si="68"/>
        <v>296</v>
      </c>
      <c r="CK345" s="10">
        <f t="shared" si="69"/>
        <v>9.8666666666666671</v>
      </c>
      <c r="CL345" s="1">
        <f t="shared" si="70"/>
        <v>10</v>
      </c>
      <c r="CM345" s="1">
        <v>5</v>
      </c>
      <c r="CN345" s="1">
        <f t="shared" si="71"/>
        <v>600</v>
      </c>
      <c r="CO345" s="11">
        <f t="shared" si="72"/>
        <v>89.696969696969703</v>
      </c>
      <c r="CP345" s="11">
        <f t="shared" si="73"/>
        <v>4305.454545454545</v>
      </c>
      <c r="CQ345" s="11">
        <f t="shared" si="74"/>
        <v>5835.454545454545</v>
      </c>
      <c r="CR345" s="9">
        <f t="shared" si="75"/>
        <v>0.10281975385574078</v>
      </c>
      <c r="CS345" s="12">
        <f t="shared" si="76"/>
        <v>88.8</v>
      </c>
      <c r="CT345" s="12">
        <f t="shared" si="77"/>
        <v>2</v>
      </c>
      <c r="CU345" s="5">
        <f t="shared" si="78"/>
        <v>180</v>
      </c>
      <c r="CV345" s="5">
        <f t="shared" si="79"/>
        <v>116</v>
      </c>
      <c r="CW345" s="5" t="str">
        <f t="shared" si="80"/>
        <v>!</v>
      </c>
      <c r="DA345" s="1">
        <v>2</v>
      </c>
      <c r="DP345" s="1">
        <v>1</v>
      </c>
      <c r="DQ345" s="1">
        <v>1</v>
      </c>
      <c r="EK345" s="1">
        <v>1</v>
      </c>
      <c r="GU345" s="1" t="s">
        <v>1485</v>
      </c>
    </row>
    <row r="346" spans="1:206">
      <c r="A346" s="5">
        <v>100090000000</v>
      </c>
      <c r="B346" s="1">
        <v>1</v>
      </c>
      <c r="C346" s="1">
        <v>1</v>
      </c>
      <c r="D346" s="1">
        <v>1</v>
      </c>
      <c r="E346" s="1" t="s">
        <v>825</v>
      </c>
      <c r="F346" s="1" t="s">
        <v>826</v>
      </c>
      <c r="J346" s="1">
        <v>2</v>
      </c>
      <c r="K346" s="2">
        <v>43143</v>
      </c>
      <c r="L346" s="2">
        <v>43144</v>
      </c>
      <c r="O346" s="1" t="s">
        <v>221</v>
      </c>
      <c r="P346" s="1" t="s">
        <v>265</v>
      </c>
      <c r="Q346" s="1" t="s">
        <v>1483</v>
      </c>
      <c r="W346" s="1" t="s">
        <v>224</v>
      </c>
      <c r="X346" s="1" t="s">
        <v>828</v>
      </c>
      <c r="AA346" s="1">
        <v>7</v>
      </c>
      <c r="AD346" s="1">
        <v>3</v>
      </c>
      <c r="AJ346" s="1">
        <v>1</v>
      </c>
      <c r="AL346" s="1">
        <v>1</v>
      </c>
      <c r="AQ346" s="1">
        <v>1</v>
      </c>
      <c r="AR346" s="1">
        <v>4</v>
      </c>
      <c r="AS346" s="1">
        <v>3</v>
      </c>
      <c r="AU346" s="1">
        <v>15800000</v>
      </c>
      <c r="AW346" s="1">
        <v>327000</v>
      </c>
      <c r="AX346" s="1">
        <v>99000</v>
      </c>
      <c r="AZ346" s="1">
        <v>1</v>
      </c>
      <c r="BA346" s="1">
        <v>160</v>
      </c>
      <c r="CB346" s="1">
        <v>9</v>
      </c>
      <c r="CD346" s="1">
        <v>1</v>
      </c>
      <c r="CE346" s="1">
        <v>11</v>
      </c>
      <c r="CH346" s="1">
        <v>60</v>
      </c>
      <c r="CI346" s="1">
        <v>200</v>
      </c>
      <c r="CJ346" s="10">
        <f t="shared" si="68"/>
        <v>320</v>
      </c>
      <c r="CK346" s="10">
        <f t="shared" si="69"/>
        <v>10.666666666666666</v>
      </c>
      <c r="CL346" s="1">
        <f t="shared" si="70"/>
        <v>11</v>
      </c>
      <c r="CM346" s="1">
        <v>5</v>
      </c>
      <c r="CN346" s="1">
        <f t="shared" si="71"/>
        <v>660</v>
      </c>
      <c r="CO346" s="11">
        <f t="shared" si="72"/>
        <v>96.969696969696969</v>
      </c>
      <c r="CP346" s="11">
        <f t="shared" si="73"/>
        <v>4654.545454545455</v>
      </c>
      <c r="CQ346" s="11">
        <f t="shared" si="74"/>
        <v>6234.545454545455</v>
      </c>
      <c r="CR346" s="9">
        <f t="shared" si="75"/>
        <v>0.10586176727909011</v>
      </c>
      <c r="CS346" s="12">
        <f t="shared" si="76"/>
        <v>96</v>
      </c>
      <c r="CT346" s="12">
        <f t="shared" si="77"/>
        <v>3</v>
      </c>
      <c r="CU346" s="5">
        <f t="shared" si="78"/>
        <v>270</v>
      </c>
      <c r="CV346" s="5">
        <f t="shared" si="79"/>
        <v>50</v>
      </c>
      <c r="CW346" s="5" t="str">
        <f t="shared" si="80"/>
        <v>!</v>
      </c>
      <c r="DA346" s="1">
        <v>2</v>
      </c>
      <c r="DP346" s="1">
        <v>1</v>
      </c>
      <c r="DQ346" s="1">
        <v>1</v>
      </c>
      <c r="EK346" s="1">
        <v>1</v>
      </c>
      <c r="GU346" s="1" t="s">
        <v>1486</v>
      </c>
    </row>
    <row r="347" spans="1:206">
      <c r="A347" s="5">
        <v>100090000000</v>
      </c>
      <c r="B347" s="1">
        <v>1</v>
      </c>
      <c r="C347" s="1">
        <v>1</v>
      </c>
      <c r="D347" s="1">
        <v>1</v>
      </c>
      <c r="E347" s="1" t="s">
        <v>1487</v>
      </c>
      <c r="F347" s="1" t="s">
        <v>1488</v>
      </c>
      <c r="G347" s="1" t="s">
        <v>1489</v>
      </c>
      <c r="J347" s="1">
        <v>2</v>
      </c>
      <c r="K347" s="2">
        <v>43143</v>
      </c>
      <c r="O347" s="1" t="s">
        <v>221</v>
      </c>
      <c r="P347" s="1" t="s">
        <v>582</v>
      </c>
      <c r="Q347" s="1" t="s">
        <v>1490</v>
      </c>
      <c r="W347" s="1" t="s">
        <v>319</v>
      </c>
      <c r="X347" s="1" t="s">
        <v>678</v>
      </c>
      <c r="Y347" s="1">
        <v>17</v>
      </c>
      <c r="AJ347" s="1">
        <v>1</v>
      </c>
      <c r="AL347" s="1">
        <v>2</v>
      </c>
      <c r="AQ347" s="1">
        <v>4</v>
      </c>
      <c r="AR347" s="1">
        <v>1</v>
      </c>
      <c r="AU347" s="1">
        <v>24800000</v>
      </c>
      <c r="AW347" s="1">
        <v>254000</v>
      </c>
      <c r="AX347" s="1">
        <v>77000</v>
      </c>
      <c r="AZ347" s="1">
        <v>1</v>
      </c>
      <c r="BA347" s="1">
        <v>322.77</v>
      </c>
      <c r="CA347" s="1">
        <v>3</v>
      </c>
      <c r="CB347" s="1">
        <v>1</v>
      </c>
      <c r="CD347" s="1">
        <v>1</v>
      </c>
      <c r="CE347" s="1">
        <v>4</v>
      </c>
      <c r="CG347" s="1">
        <v>1</v>
      </c>
      <c r="CH347" s="1">
        <v>80</v>
      </c>
      <c r="CI347" s="1">
        <v>200</v>
      </c>
      <c r="CJ347" s="10">
        <f t="shared" si="68"/>
        <v>645.54</v>
      </c>
      <c r="CK347" s="10">
        <f t="shared" si="69"/>
        <v>21.517999999999997</v>
      </c>
      <c r="CL347" s="1">
        <f t="shared" si="70"/>
        <v>22</v>
      </c>
      <c r="CM347" s="1">
        <v>5</v>
      </c>
      <c r="CN347" s="1">
        <f t="shared" si="71"/>
        <v>1320</v>
      </c>
      <c r="CO347" s="11">
        <f t="shared" si="72"/>
        <v>195.61818181818182</v>
      </c>
      <c r="CP347" s="11">
        <f t="shared" si="73"/>
        <v>9389.6727272727276</v>
      </c>
      <c r="CQ347" s="11">
        <f t="shared" si="74"/>
        <v>11869.672727272728</v>
      </c>
      <c r="CR347" s="9">
        <f t="shared" si="75"/>
        <v>0.11120778393216019</v>
      </c>
      <c r="CS347" s="12">
        <f t="shared" si="76"/>
        <v>258.21600000000001</v>
      </c>
      <c r="CT347" s="12">
        <f t="shared" si="77"/>
        <v>8</v>
      </c>
      <c r="CU347" s="5">
        <f t="shared" si="78"/>
        <v>720</v>
      </c>
      <c r="CV347" s="5">
        <f t="shared" si="79"/>
        <v>-74.460000000000036</v>
      </c>
      <c r="CW347" s="5" t="str">
        <f t="shared" si="80"/>
        <v/>
      </c>
      <c r="CZ347" s="1">
        <v>1</v>
      </c>
      <c r="DA347" s="1">
        <v>2</v>
      </c>
      <c r="DP347" s="1">
        <v>1</v>
      </c>
      <c r="DQ347" s="1">
        <v>1</v>
      </c>
      <c r="DR347" s="1">
        <v>8.4</v>
      </c>
      <c r="DT347" s="1">
        <v>8</v>
      </c>
      <c r="DU347" s="1">
        <v>5.3</v>
      </c>
    </row>
    <row r="348" spans="1:206">
      <c r="A348" s="5">
        <v>100090000000</v>
      </c>
      <c r="B348" s="1">
        <v>1</v>
      </c>
      <c r="C348" s="1">
        <v>1</v>
      </c>
      <c r="D348" s="1">
        <v>1</v>
      </c>
      <c r="E348" s="1" t="s">
        <v>1491</v>
      </c>
      <c r="F348" s="1" t="s">
        <v>1492</v>
      </c>
      <c r="J348" s="1">
        <v>2</v>
      </c>
      <c r="K348" s="2">
        <v>43143</v>
      </c>
      <c r="O348" s="1" t="s">
        <v>221</v>
      </c>
      <c r="P348" s="1" t="s">
        <v>821</v>
      </c>
      <c r="Q348" s="1" t="s">
        <v>912</v>
      </c>
      <c r="W348" s="1" t="s">
        <v>1493</v>
      </c>
      <c r="X348" s="1" t="s">
        <v>1494</v>
      </c>
      <c r="Y348" s="1">
        <v>11</v>
      </c>
      <c r="AJ348" s="1">
        <v>1</v>
      </c>
      <c r="AL348" s="1">
        <v>2</v>
      </c>
      <c r="AQ348" s="1">
        <v>3</v>
      </c>
      <c r="AR348" s="1">
        <v>1</v>
      </c>
      <c r="AU348" s="1">
        <v>52000000</v>
      </c>
      <c r="AW348" s="1">
        <v>1457000</v>
      </c>
      <c r="AX348" s="1">
        <v>441000</v>
      </c>
      <c r="AZ348" s="1">
        <v>1</v>
      </c>
      <c r="BA348" s="1">
        <v>118.01</v>
      </c>
      <c r="CB348" s="1">
        <v>1</v>
      </c>
      <c r="CC348" s="1">
        <v>1</v>
      </c>
      <c r="CD348" s="1">
        <v>1</v>
      </c>
      <c r="CE348" s="1">
        <v>4</v>
      </c>
      <c r="CG348" s="1">
        <v>15</v>
      </c>
      <c r="CH348" s="1">
        <v>80</v>
      </c>
      <c r="CI348" s="1">
        <v>300</v>
      </c>
      <c r="CJ348" s="10">
        <f t="shared" si="68"/>
        <v>354.03000000000003</v>
      </c>
      <c r="CK348" s="10">
        <f t="shared" si="69"/>
        <v>11.801</v>
      </c>
      <c r="CL348" s="1">
        <f t="shared" si="70"/>
        <v>12</v>
      </c>
      <c r="CM348" s="1">
        <v>5</v>
      </c>
      <c r="CN348" s="1">
        <f t="shared" si="71"/>
        <v>720</v>
      </c>
      <c r="CO348" s="11">
        <f t="shared" si="72"/>
        <v>107.2818181818182</v>
      </c>
      <c r="CP348" s="11">
        <f t="shared" si="73"/>
        <v>5149.5272727272732</v>
      </c>
      <c r="CQ348" s="11">
        <f t="shared" si="74"/>
        <v>10349.527272727273</v>
      </c>
      <c r="CR348" s="9">
        <f t="shared" si="75"/>
        <v>6.9568394867398423E-2</v>
      </c>
      <c r="CS348" s="12">
        <f t="shared" si="76"/>
        <v>94.408000000000015</v>
      </c>
      <c r="CT348" s="12">
        <f t="shared" si="77"/>
        <v>3</v>
      </c>
      <c r="CU348" s="5">
        <f t="shared" si="78"/>
        <v>270</v>
      </c>
      <c r="CV348" s="5">
        <f t="shared" si="79"/>
        <v>84.03000000000003</v>
      </c>
      <c r="CW348" s="5" t="str">
        <f t="shared" si="80"/>
        <v>!</v>
      </c>
      <c r="CZ348" s="1">
        <v>1</v>
      </c>
      <c r="DA348" s="1">
        <v>2</v>
      </c>
      <c r="DP348" s="1">
        <v>1</v>
      </c>
      <c r="DQ348" s="1">
        <v>1</v>
      </c>
      <c r="DR348" s="1">
        <v>8</v>
      </c>
      <c r="DS348" s="1">
        <v>2</v>
      </c>
      <c r="DT348" s="1">
        <v>7</v>
      </c>
      <c r="DU348" s="1">
        <v>8</v>
      </c>
      <c r="EK348" s="1">
        <v>1</v>
      </c>
    </row>
    <row r="349" spans="1:206">
      <c r="A349" s="5">
        <v>100090000000</v>
      </c>
      <c r="B349" s="1">
        <v>1</v>
      </c>
      <c r="C349" s="1">
        <v>1</v>
      </c>
      <c r="D349" s="1">
        <v>1</v>
      </c>
      <c r="E349" s="1" t="s">
        <v>1495</v>
      </c>
      <c r="F349" s="1" t="s">
        <v>1496</v>
      </c>
      <c r="G349" s="1" t="s">
        <v>193</v>
      </c>
      <c r="H349" s="1" t="s">
        <v>1497</v>
      </c>
      <c r="J349" s="1">
        <v>2</v>
      </c>
      <c r="K349" s="2">
        <v>43143</v>
      </c>
      <c r="O349" s="1" t="s">
        <v>221</v>
      </c>
      <c r="P349" s="1" t="s">
        <v>618</v>
      </c>
      <c r="Q349" s="1" t="s">
        <v>1498</v>
      </c>
      <c r="W349" s="1" t="s">
        <v>436</v>
      </c>
      <c r="X349" s="1" t="s">
        <v>621</v>
      </c>
      <c r="AA349" s="1">
        <v>23</v>
      </c>
      <c r="AC349" s="1" t="s">
        <v>1498</v>
      </c>
      <c r="AD349" s="1">
        <v>1</v>
      </c>
      <c r="AJ349" s="1">
        <v>2</v>
      </c>
      <c r="AL349" s="1">
        <v>2</v>
      </c>
      <c r="AQ349" s="1">
        <v>4</v>
      </c>
      <c r="AR349" s="1">
        <v>1</v>
      </c>
      <c r="AU349" s="1">
        <v>14800000</v>
      </c>
      <c r="AW349" s="1">
        <v>114000</v>
      </c>
      <c r="AX349" s="1">
        <v>35000</v>
      </c>
      <c r="AZ349" s="1">
        <v>2</v>
      </c>
      <c r="BA349" s="1">
        <v>431.17</v>
      </c>
      <c r="CB349" s="1">
        <v>1</v>
      </c>
      <c r="CD349" s="1">
        <v>1</v>
      </c>
      <c r="CE349" s="1">
        <v>7</v>
      </c>
      <c r="CG349" s="1">
        <v>1</v>
      </c>
      <c r="CH349" s="1">
        <v>60</v>
      </c>
      <c r="CI349" s="1">
        <v>200</v>
      </c>
      <c r="CJ349" s="10">
        <f t="shared" si="68"/>
        <v>862.34</v>
      </c>
      <c r="CK349" s="10">
        <f t="shared" si="69"/>
        <v>28.744666666666667</v>
      </c>
      <c r="CL349" s="1">
        <f t="shared" si="70"/>
        <v>29</v>
      </c>
      <c r="CM349" s="1">
        <v>5</v>
      </c>
      <c r="CN349" s="1">
        <f t="shared" si="71"/>
        <v>1740</v>
      </c>
      <c r="CO349" s="11">
        <f t="shared" si="72"/>
        <v>261.31515151515151</v>
      </c>
      <c r="CP349" s="11">
        <f t="shared" si="73"/>
        <v>12543.127272727272</v>
      </c>
      <c r="CQ349" s="11">
        <f t="shared" si="74"/>
        <v>14023.127272727272</v>
      </c>
      <c r="CR349" s="9">
        <f t="shared" si="75"/>
        <v>0.12408073935006068</v>
      </c>
      <c r="CS349" s="12">
        <f t="shared" si="76"/>
        <v>258.702</v>
      </c>
      <c r="CT349" s="12">
        <f t="shared" si="77"/>
        <v>8</v>
      </c>
      <c r="CU349" s="5">
        <f t="shared" si="78"/>
        <v>720</v>
      </c>
      <c r="CV349" s="5">
        <f t="shared" si="79"/>
        <v>142.34000000000003</v>
      </c>
      <c r="CW349" s="5" t="str">
        <f t="shared" si="80"/>
        <v>!</v>
      </c>
      <c r="CZ349" s="1">
        <v>1</v>
      </c>
      <c r="DA349" s="1">
        <v>2</v>
      </c>
      <c r="DP349" s="1">
        <v>3</v>
      </c>
      <c r="DQ349" s="1">
        <v>1</v>
      </c>
      <c r="DR349" s="1">
        <v>8</v>
      </c>
      <c r="DT349" s="1">
        <v>6</v>
      </c>
      <c r="DU349" s="1">
        <v>57</v>
      </c>
      <c r="EK349" s="1">
        <v>1</v>
      </c>
    </row>
    <row r="350" spans="1:206">
      <c r="A350" s="5">
        <v>100090000000</v>
      </c>
      <c r="B350" s="1">
        <v>1</v>
      </c>
      <c r="C350" s="1">
        <v>1</v>
      </c>
      <c r="D350" s="1">
        <v>1</v>
      </c>
      <c r="E350" s="1" t="s">
        <v>1499</v>
      </c>
      <c r="F350" s="1" t="s">
        <v>1500</v>
      </c>
      <c r="G350" s="1" t="s">
        <v>1501</v>
      </c>
      <c r="J350" s="1">
        <v>2</v>
      </c>
      <c r="K350" s="2">
        <v>43143</v>
      </c>
      <c r="O350" s="1" t="s">
        <v>221</v>
      </c>
      <c r="P350" s="1" t="s">
        <v>548</v>
      </c>
      <c r="Q350" s="1" t="s">
        <v>1502</v>
      </c>
      <c r="W350" s="1" t="s">
        <v>224</v>
      </c>
      <c r="X350" s="1" t="s">
        <v>886</v>
      </c>
      <c r="Y350" s="1">
        <v>10</v>
      </c>
      <c r="AJ350" s="1">
        <v>2</v>
      </c>
      <c r="AL350" s="1">
        <v>2</v>
      </c>
      <c r="AQ350" s="1">
        <v>4</v>
      </c>
      <c r="AU350" s="1">
        <v>29800000</v>
      </c>
      <c r="AW350" s="1">
        <v>624000</v>
      </c>
      <c r="AX350" s="1">
        <v>189000</v>
      </c>
      <c r="AZ350" s="1">
        <v>1</v>
      </c>
      <c r="BA350" s="1">
        <v>158</v>
      </c>
      <c r="BG350" s="1">
        <v>2</v>
      </c>
      <c r="CA350" s="1">
        <v>3</v>
      </c>
      <c r="CB350" s="1">
        <v>9</v>
      </c>
      <c r="CD350" s="1">
        <v>1</v>
      </c>
      <c r="CE350" s="1">
        <v>1</v>
      </c>
      <c r="CH350" s="1">
        <v>50</v>
      </c>
      <c r="CI350" s="1">
        <v>80</v>
      </c>
      <c r="CJ350" s="10">
        <f t="shared" si="68"/>
        <v>126.4</v>
      </c>
      <c r="CK350" s="10">
        <f t="shared" si="69"/>
        <v>4.2133333333333338</v>
      </c>
      <c r="CL350" s="1">
        <f t="shared" si="70"/>
        <v>4</v>
      </c>
      <c r="CM350" s="1">
        <v>5</v>
      </c>
      <c r="CN350" s="1">
        <f t="shared" si="71"/>
        <v>240</v>
      </c>
      <c r="CO350" s="11">
        <f t="shared" si="72"/>
        <v>38.303030303030305</v>
      </c>
      <c r="CP350" s="11">
        <f t="shared" si="73"/>
        <v>1838.5454545454547</v>
      </c>
      <c r="CQ350" s="11">
        <f t="shared" si="74"/>
        <v>4818.545454545455</v>
      </c>
      <c r="CR350" s="9">
        <f t="shared" si="75"/>
        <v>4.9807561693457091E-2</v>
      </c>
      <c r="CS350" s="12">
        <f t="shared" si="76"/>
        <v>79</v>
      </c>
      <c r="CT350" s="12">
        <f t="shared" si="77"/>
        <v>2</v>
      </c>
      <c r="CU350" s="5">
        <f t="shared" si="78"/>
        <v>180</v>
      </c>
      <c r="CV350" s="5">
        <f t="shared" si="79"/>
        <v>-53.599999999999994</v>
      </c>
      <c r="CW350" s="5" t="str">
        <f t="shared" si="80"/>
        <v/>
      </c>
      <c r="CZ350" s="1">
        <v>4</v>
      </c>
      <c r="DA350" s="1">
        <v>2</v>
      </c>
      <c r="DP350" s="1">
        <v>1</v>
      </c>
      <c r="DQ350" s="1">
        <v>1</v>
      </c>
      <c r="DT350" s="1">
        <v>1</v>
      </c>
      <c r="DU350" s="1">
        <v>6</v>
      </c>
      <c r="EK350" s="1">
        <v>1</v>
      </c>
    </row>
    <row r="351" spans="1:206">
      <c r="A351" s="5">
        <v>100090000000</v>
      </c>
      <c r="B351" s="1">
        <v>1</v>
      </c>
      <c r="C351" s="1">
        <v>1</v>
      </c>
      <c r="D351" s="1">
        <v>1</v>
      </c>
      <c r="E351" s="1" t="s">
        <v>1503</v>
      </c>
      <c r="F351" s="1" t="s">
        <v>1504</v>
      </c>
      <c r="G351" s="1" t="s">
        <v>1505</v>
      </c>
      <c r="H351" s="1" t="s">
        <v>1506</v>
      </c>
      <c r="I351" s="1" t="s">
        <v>1507</v>
      </c>
      <c r="J351" s="1">
        <v>2</v>
      </c>
      <c r="K351" s="2">
        <v>43143</v>
      </c>
      <c r="O351" s="1" t="s">
        <v>221</v>
      </c>
      <c r="P351" s="1" t="s">
        <v>472</v>
      </c>
      <c r="Q351" s="1" t="s">
        <v>1473</v>
      </c>
      <c r="W351" s="1" t="s">
        <v>449</v>
      </c>
      <c r="X351" s="1" t="s">
        <v>1473</v>
      </c>
      <c r="Y351" s="1">
        <v>15</v>
      </c>
      <c r="AJ351" s="1">
        <v>1</v>
      </c>
      <c r="AL351" s="1">
        <v>2</v>
      </c>
      <c r="AQ351" s="1">
        <v>1</v>
      </c>
      <c r="AU351" s="1">
        <v>36800000</v>
      </c>
      <c r="AW351" s="1">
        <v>887000</v>
      </c>
      <c r="AX351" s="1">
        <v>269000</v>
      </c>
      <c r="AZ351" s="1">
        <v>2</v>
      </c>
      <c r="BA351" s="1">
        <v>137.22</v>
      </c>
      <c r="BG351" s="1">
        <v>2</v>
      </c>
      <c r="CB351" s="1">
        <v>1</v>
      </c>
      <c r="CD351" s="1">
        <v>1</v>
      </c>
      <c r="CE351" s="1">
        <v>1</v>
      </c>
      <c r="CG351" s="1">
        <v>1</v>
      </c>
      <c r="CH351" s="1">
        <v>50</v>
      </c>
      <c r="CI351" s="1">
        <v>80</v>
      </c>
      <c r="CJ351" s="10">
        <f t="shared" si="68"/>
        <v>109.77600000000001</v>
      </c>
      <c r="CK351" s="10">
        <f t="shared" si="69"/>
        <v>3.6592000000000002</v>
      </c>
      <c r="CL351" s="1">
        <f t="shared" si="70"/>
        <v>4</v>
      </c>
      <c r="CM351" s="1">
        <v>5</v>
      </c>
      <c r="CN351" s="1">
        <f t="shared" si="71"/>
        <v>240</v>
      </c>
      <c r="CO351" s="11">
        <f t="shared" si="72"/>
        <v>33.265454545454553</v>
      </c>
      <c r="CP351" s="11">
        <f t="shared" si="73"/>
        <v>1596.7418181818186</v>
      </c>
      <c r="CQ351" s="11">
        <f t="shared" si="74"/>
        <v>5276.7418181818184</v>
      </c>
      <c r="CR351" s="9">
        <f t="shared" si="75"/>
        <v>4.5482611859659954E-2</v>
      </c>
      <c r="CS351" s="12">
        <f t="shared" si="76"/>
        <v>68.61</v>
      </c>
      <c r="CT351" s="12">
        <f t="shared" si="77"/>
        <v>2</v>
      </c>
      <c r="CU351" s="5">
        <f t="shared" si="78"/>
        <v>180</v>
      </c>
      <c r="CV351" s="5">
        <f t="shared" si="79"/>
        <v>-70.22399999999999</v>
      </c>
      <c r="CW351" s="5" t="str">
        <f t="shared" si="80"/>
        <v/>
      </c>
      <c r="DP351" s="1">
        <v>1</v>
      </c>
      <c r="DQ351" s="1">
        <v>1</v>
      </c>
      <c r="DR351" s="1">
        <v>9.1</v>
      </c>
      <c r="DS351" s="1">
        <v>2</v>
      </c>
      <c r="DT351" s="1">
        <v>1</v>
      </c>
      <c r="DU351" s="1">
        <v>6.5</v>
      </c>
      <c r="EK351" s="1">
        <v>1</v>
      </c>
    </row>
    <row r="352" spans="1:206">
      <c r="A352" s="5">
        <v>100090000000</v>
      </c>
      <c r="B352" s="1">
        <v>1</v>
      </c>
      <c r="C352" s="1">
        <v>1</v>
      </c>
      <c r="D352" s="1">
        <v>1</v>
      </c>
      <c r="E352" s="1" t="s">
        <v>1508</v>
      </c>
      <c r="F352" s="1" t="s">
        <v>1509</v>
      </c>
      <c r="G352" s="1" t="s">
        <v>1510</v>
      </c>
      <c r="J352" s="1">
        <v>2</v>
      </c>
      <c r="K352" s="2">
        <v>43143</v>
      </c>
      <c r="O352" s="1" t="s">
        <v>221</v>
      </c>
      <c r="P352" s="1" t="s">
        <v>658</v>
      </c>
      <c r="Q352" s="1" t="s">
        <v>1511</v>
      </c>
      <c r="R352" s="1" t="s">
        <v>1512</v>
      </c>
      <c r="W352" s="1" t="s">
        <v>352</v>
      </c>
      <c r="X352" s="1" t="s">
        <v>1513</v>
      </c>
      <c r="Y352" s="1">
        <v>10</v>
      </c>
      <c r="AJ352" s="1">
        <v>2</v>
      </c>
      <c r="AL352" s="1">
        <v>2</v>
      </c>
      <c r="AQ352" s="1">
        <v>5</v>
      </c>
      <c r="AR352" s="1">
        <v>1</v>
      </c>
      <c r="AU352" s="1">
        <v>19800000</v>
      </c>
      <c r="AW352" s="1">
        <v>408000</v>
      </c>
      <c r="AX352" s="1">
        <v>124000</v>
      </c>
      <c r="AZ352" s="1">
        <v>1</v>
      </c>
      <c r="BA352" s="1">
        <v>160.79</v>
      </c>
      <c r="BG352" s="1">
        <v>2</v>
      </c>
      <c r="BK352" s="1">
        <v>0</v>
      </c>
      <c r="CB352" s="1">
        <v>1</v>
      </c>
      <c r="CC352" s="1">
        <v>1</v>
      </c>
      <c r="CD352" s="1">
        <v>1</v>
      </c>
      <c r="CE352" s="1">
        <v>11</v>
      </c>
      <c r="CG352" s="1">
        <v>1</v>
      </c>
      <c r="CH352" s="1">
        <v>60</v>
      </c>
      <c r="CI352" s="1">
        <v>150</v>
      </c>
      <c r="CJ352" s="10">
        <f t="shared" si="68"/>
        <v>241.185</v>
      </c>
      <c r="CK352" s="10">
        <f t="shared" si="69"/>
        <v>8.0395000000000003</v>
      </c>
      <c r="CL352" s="1">
        <f t="shared" si="70"/>
        <v>8</v>
      </c>
      <c r="CM352" s="1">
        <v>5</v>
      </c>
      <c r="CN352" s="1">
        <f t="shared" si="71"/>
        <v>480</v>
      </c>
      <c r="CO352" s="11">
        <f t="shared" si="72"/>
        <v>73.086363636363643</v>
      </c>
      <c r="CP352" s="11">
        <f t="shared" si="73"/>
        <v>3508.1454545454549</v>
      </c>
      <c r="CQ352" s="11">
        <f t="shared" si="74"/>
        <v>5488.1454545454544</v>
      </c>
      <c r="CR352" s="9">
        <f t="shared" si="75"/>
        <v>8.746123876918184E-2</v>
      </c>
      <c r="CS352" s="12">
        <f t="shared" si="76"/>
        <v>96.47399999999999</v>
      </c>
      <c r="CT352" s="12">
        <f t="shared" si="77"/>
        <v>3</v>
      </c>
      <c r="CU352" s="5">
        <f t="shared" si="78"/>
        <v>270</v>
      </c>
      <c r="CV352" s="5">
        <f t="shared" si="79"/>
        <v>-28.814999999999998</v>
      </c>
      <c r="CW352" s="5" t="str">
        <f t="shared" si="80"/>
        <v/>
      </c>
      <c r="CZ352" s="1">
        <v>1</v>
      </c>
      <c r="DA352" s="1">
        <v>2</v>
      </c>
      <c r="DP352" s="1">
        <v>1</v>
      </c>
      <c r="DQ352" s="1">
        <v>1</v>
      </c>
      <c r="DT352" s="1">
        <v>2</v>
      </c>
      <c r="DU352" s="1">
        <v>4</v>
      </c>
    </row>
    <row r="353" spans="1:205">
      <c r="A353" s="5">
        <v>100090000000</v>
      </c>
      <c r="B353" s="1">
        <v>1</v>
      </c>
      <c r="C353" s="1">
        <v>1</v>
      </c>
      <c r="D353" s="1">
        <v>1</v>
      </c>
      <c r="E353" s="1" t="s">
        <v>1514</v>
      </c>
      <c r="F353" s="1" t="s">
        <v>1515</v>
      </c>
      <c r="G353" s="1" t="s">
        <v>1516</v>
      </c>
      <c r="H353" s="1" t="s">
        <v>1517</v>
      </c>
      <c r="J353" s="1">
        <v>2</v>
      </c>
      <c r="K353" s="2">
        <v>43144</v>
      </c>
      <c r="O353" s="1" t="s">
        <v>221</v>
      </c>
      <c r="P353" s="1" t="s">
        <v>479</v>
      </c>
      <c r="Q353" s="1" t="s">
        <v>1518</v>
      </c>
      <c r="W353" s="1" t="s">
        <v>481</v>
      </c>
      <c r="X353" s="1" t="s">
        <v>491</v>
      </c>
      <c r="Y353" s="1">
        <v>7</v>
      </c>
      <c r="AJ353" s="1">
        <v>1</v>
      </c>
      <c r="AQ353" s="1">
        <v>1</v>
      </c>
      <c r="AU353" s="1">
        <v>28500000</v>
      </c>
      <c r="AW353" s="1">
        <v>755000</v>
      </c>
      <c r="AX353" s="1">
        <v>229000</v>
      </c>
      <c r="BA353" s="1">
        <v>124.9</v>
      </c>
      <c r="CE353" s="1">
        <v>1</v>
      </c>
      <c r="CH353" s="1">
        <v>50</v>
      </c>
      <c r="CI353" s="1">
        <v>100</v>
      </c>
      <c r="CJ353" s="10">
        <f t="shared" si="68"/>
        <v>124.9</v>
      </c>
      <c r="CK353" s="10">
        <f t="shared" si="69"/>
        <v>4.1633333333333331</v>
      </c>
      <c r="CL353" s="1">
        <f t="shared" si="70"/>
        <v>4</v>
      </c>
      <c r="CM353" s="1">
        <v>5</v>
      </c>
      <c r="CN353" s="1">
        <f t="shared" si="71"/>
        <v>240</v>
      </c>
      <c r="CO353" s="11">
        <f t="shared" si="72"/>
        <v>37.848484848484851</v>
      </c>
      <c r="CP353" s="11">
        <f t="shared" si="73"/>
        <v>1816.7272727272727</v>
      </c>
      <c r="CQ353" s="11">
        <f t="shared" si="74"/>
        <v>4666.727272727273</v>
      </c>
      <c r="CR353" s="9">
        <f t="shared" si="75"/>
        <v>5.1427903533720336E-2</v>
      </c>
      <c r="CS353" s="12">
        <f t="shared" si="76"/>
        <v>62.45</v>
      </c>
      <c r="CT353" s="12">
        <f t="shared" si="77"/>
        <v>2</v>
      </c>
      <c r="CU353" s="5">
        <f t="shared" si="78"/>
        <v>180</v>
      </c>
      <c r="CV353" s="5">
        <f t="shared" si="79"/>
        <v>-55.099999999999994</v>
      </c>
      <c r="CW353" s="5" t="str">
        <f t="shared" si="80"/>
        <v/>
      </c>
      <c r="DP353" s="1">
        <v>2</v>
      </c>
      <c r="DQ353" s="1">
        <v>1</v>
      </c>
    </row>
    <row r="354" spans="1:205">
      <c r="A354" s="5">
        <v>100090000000</v>
      </c>
      <c r="B354" s="1">
        <v>1</v>
      </c>
      <c r="C354" s="1">
        <v>1</v>
      </c>
      <c r="D354" s="1">
        <v>1</v>
      </c>
      <c r="E354" s="1" t="s">
        <v>1519</v>
      </c>
      <c r="F354" s="1" t="s">
        <v>1520</v>
      </c>
      <c r="J354" s="1">
        <v>2</v>
      </c>
      <c r="K354" s="2">
        <v>43144</v>
      </c>
      <c r="L354" s="2">
        <v>43144</v>
      </c>
      <c r="O354" s="1" t="s">
        <v>221</v>
      </c>
      <c r="P354" s="1" t="s">
        <v>582</v>
      </c>
      <c r="Q354" s="1" t="s">
        <v>1521</v>
      </c>
      <c r="R354" s="4">
        <v>36008</v>
      </c>
      <c r="W354" s="1" t="s">
        <v>224</v>
      </c>
      <c r="X354" s="1" t="s">
        <v>1521</v>
      </c>
      <c r="Y354" s="1">
        <v>11</v>
      </c>
      <c r="AJ354" s="1">
        <v>1</v>
      </c>
      <c r="AQ354" s="1">
        <v>5</v>
      </c>
      <c r="AU354" s="1">
        <v>12500000</v>
      </c>
      <c r="AW354" s="1">
        <v>261000</v>
      </c>
      <c r="AX354" s="1">
        <v>79000</v>
      </c>
      <c r="AZ354" s="1">
        <v>2</v>
      </c>
      <c r="BA354" s="1">
        <v>158.74</v>
      </c>
      <c r="BG354" s="1">
        <v>1</v>
      </c>
      <c r="BH354" s="1">
        <v>228</v>
      </c>
      <c r="CB354" s="1">
        <v>1</v>
      </c>
      <c r="CD354" s="1">
        <v>1</v>
      </c>
      <c r="CE354" s="1">
        <v>1</v>
      </c>
      <c r="CH354" s="1">
        <v>60</v>
      </c>
      <c r="CI354" s="1">
        <v>100</v>
      </c>
      <c r="CJ354" s="10">
        <f t="shared" si="68"/>
        <v>158.74</v>
      </c>
      <c r="CK354" s="10">
        <f t="shared" si="69"/>
        <v>5.2913333333333332</v>
      </c>
      <c r="CL354" s="1">
        <f t="shared" si="70"/>
        <v>5</v>
      </c>
      <c r="CM354" s="1">
        <v>5</v>
      </c>
      <c r="CN354" s="1">
        <f t="shared" si="71"/>
        <v>300</v>
      </c>
      <c r="CO354" s="11">
        <f t="shared" si="72"/>
        <v>48.103030303030309</v>
      </c>
      <c r="CP354" s="11">
        <f t="shared" si="73"/>
        <v>2308.945454545455</v>
      </c>
      <c r="CQ354" s="11">
        <f t="shared" si="74"/>
        <v>3558.945454545455</v>
      </c>
      <c r="CR354" s="9">
        <f t="shared" si="75"/>
        <v>8.4294632730839564E-2</v>
      </c>
      <c r="CS354" s="12">
        <f t="shared" si="76"/>
        <v>95.244</v>
      </c>
      <c r="CT354" s="12">
        <f t="shared" si="77"/>
        <v>3</v>
      </c>
      <c r="CU354" s="5">
        <f t="shared" si="78"/>
        <v>270</v>
      </c>
      <c r="CV354" s="5">
        <f t="shared" si="79"/>
        <v>-111.25999999999999</v>
      </c>
      <c r="CW354" s="5" t="str">
        <f t="shared" si="80"/>
        <v/>
      </c>
    </row>
    <row r="355" spans="1:205">
      <c r="A355" s="5">
        <v>100090000000</v>
      </c>
      <c r="B355" s="1">
        <v>1</v>
      </c>
      <c r="C355" s="1">
        <v>1</v>
      </c>
      <c r="D355" s="1">
        <v>1</v>
      </c>
      <c r="E355" s="1" t="s">
        <v>1522</v>
      </c>
      <c r="F355" s="1" t="s">
        <v>1523</v>
      </c>
      <c r="J355" s="1">
        <v>2</v>
      </c>
      <c r="K355" s="2">
        <v>43144</v>
      </c>
      <c r="O355" s="1" t="s">
        <v>221</v>
      </c>
      <c r="P355" s="1" t="s">
        <v>513</v>
      </c>
      <c r="Q355" s="1" t="s">
        <v>1524</v>
      </c>
      <c r="W355" s="1" t="s">
        <v>319</v>
      </c>
      <c r="X355" s="1" t="s">
        <v>349</v>
      </c>
      <c r="Y355" s="1">
        <v>11</v>
      </c>
      <c r="AJ355" s="1">
        <v>1</v>
      </c>
      <c r="AL355" s="1">
        <v>2</v>
      </c>
      <c r="AQ355" s="1">
        <v>1</v>
      </c>
      <c r="AR355" s="1">
        <v>9</v>
      </c>
      <c r="AS355" s="1">
        <v>3</v>
      </c>
      <c r="AU355" s="1">
        <v>36800000</v>
      </c>
      <c r="AW355" s="1">
        <v>852000</v>
      </c>
      <c r="AX355" s="1">
        <v>258000</v>
      </c>
      <c r="AZ355" s="1">
        <v>1</v>
      </c>
      <c r="BA355" s="1">
        <v>142.91999999999999</v>
      </c>
      <c r="BT355" s="1">
        <v>1</v>
      </c>
      <c r="CB355" s="1">
        <v>1</v>
      </c>
      <c r="CD355" s="1">
        <v>1</v>
      </c>
      <c r="CE355" s="1">
        <v>1</v>
      </c>
      <c r="CG355" s="1">
        <v>1</v>
      </c>
      <c r="CH355" s="1">
        <v>60</v>
      </c>
      <c r="CI355" s="1">
        <v>150</v>
      </c>
      <c r="CJ355" s="10">
        <f t="shared" si="68"/>
        <v>214.38</v>
      </c>
      <c r="CK355" s="10">
        <f t="shared" si="69"/>
        <v>7.1459999999999999</v>
      </c>
      <c r="CL355" s="1">
        <f t="shared" si="70"/>
        <v>7</v>
      </c>
      <c r="CM355" s="1">
        <v>5</v>
      </c>
      <c r="CN355" s="1">
        <f t="shared" si="71"/>
        <v>420</v>
      </c>
      <c r="CO355" s="11">
        <f t="shared" si="72"/>
        <v>64.963636363636368</v>
      </c>
      <c r="CP355" s="11">
        <f t="shared" si="73"/>
        <v>3118.2545454545457</v>
      </c>
      <c r="CQ355" s="11">
        <f t="shared" si="74"/>
        <v>6798.2545454545452</v>
      </c>
      <c r="CR355" s="9">
        <f t="shared" si="75"/>
        <v>6.1780563995036161E-2</v>
      </c>
      <c r="CS355" s="12">
        <f t="shared" si="76"/>
        <v>85.751999999999995</v>
      </c>
      <c r="CT355" s="12">
        <f t="shared" si="77"/>
        <v>2</v>
      </c>
      <c r="CU355" s="5">
        <f t="shared" si="78"/>
        <v>180</v>
      </c>
      <c r="CV355" s="5">
        <f t="shared" si="79"/>
        <v>34.379999999999995</v>
      </c>
      <c r="CW355" s="5" t="str">
        <f t="shared" si="80"/>
        <v>!</v>
      </c>
      <c r="CZ355" s="1">
        <v>1</v>
      </c>
      <c r="DP355" s="1">
        <v>1</v>
      </c>
      <c r="DQ355" s="1">
        <v>1</v>
      </c>
      <c r="DT355" s="1">
        <v>7</v>
      </c>
      <c r="DU355" s="1">
        <v>4</v>
      </c>
      <c r="EK355" s="1">
        <v>1</v>
      </c>
    </row>
    <row r="356" spans="1:205">
      <c r="A356" s="5">
        <v>100090000000</v>
      </c>
      <c r="B356" s="1">
        <v>1</v>
      </c>
      <c r="C356" s="1">
        <v>1</v>
      </c>
      <c r="D356" s="1">
        <v>1</v>
      </c>
      <c r="E356" s="1" t="s">
        <v>1522</v>
      </c>
      <c r="F356" s="1" t="s">
        <v>1523</v>
      </c>
      <c r="J356" s="1">
        <v>2</v>
      </c>
      <c r="K356" s="2">
        <v>43144</v>
      </c>
      <c r="O356" s="1" t="s">
        <v>221</v>
      </c>
      <c r="P356" s="1" t="s">
        <v>381</v>
      </c>
      <c r="Q356" s="1" t="s">
        <v>1101</v>
      </c>
      <c r="W356" s="1" t="s">
        <v>584</v>
      </c>
      <c r="X356" s="1" t="s">
        <v>1101</v>
      </c>
      <c r="Y356" s="1">
        <v>7</v>
      </c>
      <c r="AJ356" s="1">
        <v>1</v>
      </c>
      <c r="AL356" s="1">
        <v>2</v>
      </c>
      <c r="AQ356" s="1">
        <v>1</v>
      </c>
      <c r="AR356" s="1">
        <v>9</v>
      </c>
      <c r="AS356" s="1">
        <v>3</v>
      </c>
      <c r="AU356" s="1">
        <v>9800000</v>
      </c>
      <c r="AW356" s="1">
        <v>214000</v>
      </c>
      <c r="AX356" s="1">
        <v>65000</v>
      </c>
      <c r="AZ356" s="1">
        <v>1</v>
      </c>
      <c r="BA356" s="1">
        <v>152.02000000000001</v>
      </c>
      <c r="BG356" s="1">
        <v>2</v>
      </c>
      <c r="BT356" s="1">
        <v>1</v>
      </c>
      <c r="CB356" s="1">
        <v>1</v>
      </c>
      <c r="CD356" s="1">
        <v>1</v>
      </c>
      <c r="CE356" s="1">
        <v>1</v>
      </c>
      <c r="CG356" s="1">
        <v>1</v>
      </c>
      <c r="CH356" s="1">
        <v>50</v>
      </c>
      <c r="CI356" s="1">
        <v>100</v>
      </c>
      <c r="CJ356" s="10">
        <f t="shared" si="68"/>
        <v>152.02000000000001</v>
      </c>
      <c r="CK356" s="10">
        <f t="shared" si="69"/>
        <v>5.0673333333333339</v>
      </c>
      <c r="CL356" s="1">
        <f t="shared" si="70"/>
        <v>5</v>
      </c>
      <c r="CM356" s="1">
        <v>5</v>
      </c>
      <c r="CN356" s="1">
        <f t="shared" si="71"/>
        <v>300</v>
      </c>
      <c r="CO356" s="11">
        <f t="shared" si="72"/>
        <v>46.06666666666667</v>
      </c>
      <c r="CP356" s="11">
        <f t="shared" si="73"/>
        <v>2211.1999999999998</v>
      </c>
      <c r="CQ356" s="11">
        <f t="shared" si="74"/>
        <v>3191.2</v>
      </c>
      <c r="CR356" s="9">
        <f t="shared" si="75"/>
        <v>9.4008523439458522E-2</v>
      </c>
      <c r="CS356" s="12">
        <f t="shared" si="76"/>
        <v>76.010000000000005</v>
      </c>
      <c r="CT356" s="12">
        <f t="shared" si="77"/>
        <v>2</v>
      </c>
      <c r="CU356" s="5">
        <f t="shared" si="78"/>
        <v>180</v>
      </c>
      <c r="CV356" s="5">
        <f t="shared" si="79"/>
        <v>-27.97999999999999</v>
      </c>
      <c r="CW356" s="5" t="str">
        <f t="shared" si="80"/>
        <v/>
      </c>
      <c r="CZ356" s="1">
        <v>1</v>
      </c>
      <c r="DA356" s="1">
        <v>2</v>
      </c>
      <c r="DP356" s="1">
        <v>1</v>
      </c>
      <c r="DQ356" s="1">
        <v>1</v>
      </c>
      <c r="DT356" s="1">
        <v>7</v>
      </c>
      <c r="DU356" s="1">
        <v>4</v>
      </c>
      <c r="EK356" s="1">
        <v>1</v>
      </c>
    </row>
    <row r="357" spans="1:205">
      <c r="A357" s="5">
        <v>100090000000</v>
      </c>
      <c r="B357" s="1">
        <v>1</v>
      </c>
      <c r="C357" s="1">
        <v>1</v>
      </c>
      <c r="D357" s="1">
        <v>1</v>
      </c>
      <c r="E357" s="1" t="s">
        <v>1525</v>
      </c>
      <c r="F357" s="1" t="s">
        <v>1526</v>
      </c>
      <c r="G357" s="1" t="s">
        <v>1527</v>
      </c>
      <c r="J357" s="1">
        <v>2</v>
      </c>
      <c r="K357" s="2">
        <v>43144</v>
      </c>
      <c r="L357" s="2">
        <v>43144</v>
      </c>
      <c r="O357" s="1" t="s">
        <v>221</v>
      </c>
      <c r="P357" s="1" t="s">
        <v>289</v>
      </c>
      <c r="Q357" s="1" t="s">
        <v>1528</v>
      </c>
      <c r="W357" s="1" t="s">
        <v>430</v>
      </c>
      <c r="X357" s="1" t="s">
        <v>610</v>
      </c>
      <c r="Y357" s="1">
        <v>16</v>
      </c>
      <c r="AJ357" s="1">
        <v>2</v>
      </c>
      <c r="AL357" s="1">
        <v>2</v>
      </c>
      <c r="AQ357" s="1">
        <v>5</v>
      </c>
      <c r="AR357" s="1">
        <v>1</v>
      </c>
      <c r="AU357" s="1">
        <v>39800000</v>
      </c>
      <c r="AW357" s="1">
        <v>626000</v>
      </c>
      <c r="AX357" s="1">
        <v>190000</v>
      </c>
      <c r="AZ357" s="1">
        <v>1</v>
      </c>
      <c r="BA357" s="1">
        <v>210.39</v>
      </c>
      <c r="BG357" s="1">
        <v>2</v>
      </c>
      <c r="CA357" s="1">
        <v>3</v>
      </c>
      <c r="CB357" s="1">
        <v>1</v>
      </c>
      <c r="CD357" s="1">
        <v>1</v>
      </c>
      <c r="CE357" s="1">
        <v>1</v>
      </c>
      <c r="CH357" s="1">
        <v>40</v>
      </c>
      <c r="CI357" s="1">
        <v>80</v>
      </c>
      <c r="CJ357" s="10">
        <f t="shared" si="68"/>
        <v>168.31200000000001</v>
      </c>
      <c r="CK357" s="10">
        <f t="shared" si="69"/>
        <v>5.6104000000000003</v>
      </c>
      <c r="CL357" s="1">
        <f t="shared" si="70"/>
        <v>6</v>
      </c>
      <c r="CM357" s="1">
        <v>5</v>
      </c>
      <c r="CN357" s="1">
        <f t="shared" si="71"/>
        <v>360</v>
      </c>
      <c r="CO357" s="11">
        <f t="shared" si="72"/>
        <v>51.003636363636367</v>
      </c>
      <c r="CP357" s="11">
        <f t="shared" si="73"/>
        <v>2448.1745454545453</v>
      </c>
      <c r="CQ357" s="11">
        <f t="shared" si="74"/>
        <v>6428.1745454545453</v>
      </c>
      <c r="CR357" s="9">
        <f t="shared" si="75"/>
        <v>5.6003457506386661E-2</v>
      </c>
      <c r="CS357" s="12">
        <f t="shared" si="76"/>
        <v>84.156000000000006</v>
      </c>
      <c r="CT357" s="12">
        <f t="shared" si="77"/>
        <v>2</v>
      </c>
      <c r="CU357" s="5">
        <f t="shared" si="78"/>
        <v>180</v>
      </c>
      <c r="CV357" s="5">
        <f t="shared" si="79"/>
        <v>-11.687999999999988</v>
      </c>
      <c r="CW357" s="5" t="str">
        <f t="shared" si="80"/>
        <v/>
      </c>
      <c r="CZ357" s="1">
        <v>1</v>
      </c>
      <c r="DA357" s="1">
        <v>2</v>
      </c>
      <c r="DP357" s="1">
        <v>1</v>
      </c>
      <c r="DQ357" s="1">
        <v>1</v>
      </c>
      <c r="DT357" s="1">
        <v>8</v>
      </c>
      <c r="DU357" s="1">
        <v>4.5</v>
      </c>
    </row>
    <row r="358" spans="1:205">
      <c r="A358" s="5">
        <v>100090000000</v>
      </c>
      <c r="B358" s="1">
        <v>1</v>
      </c>
      <c r="C358" s="1">
        <v>1</v>
      </c>
      <c r="D358" s="1">
        <v>1</v>
      </c>
      <c r="E358" s="1" t="s">
        <v>1529</v>
      </c>
      <c r="F358" s="1" t="s">
        <v>1530</v>
      </c>
      <c r="G358" s="1" t="s">
        <v>1531</v>
      </c>
      <c r="J358" s="1">
        <v>2</v>
      </c>
      <c r="K358" s="2">
        <v>43144</v>
      </c>
      <c r="O358" s="1" t="s">
        <v>221</v>
      </c>
      <c r="P358" s="1" t="s">
        <v>346</v>
      </c>
      <c r="Q358" s="1" t="s">
        <v>1532</v>
      </c>
      <c r="W358" s="1" t="s">
        <v>326</v>
      </c>
      <c r="X358" s="1" t="s">
        <v>356</v>
      </c>
      <c r="AA358" s="1">
        <v>15</v>
      </c>
      <c r="AC358" s="1" t="s">
        <v>1533</v>
      </c>
      <c r="AD358" s="1">
        <v>6</v>
      </c>
      <c r="AJ358" s="1">
        <v>2</v>
      </c>
      <c r="AL358" s="1">
        <v>3</v>
      </c>
      <c r="AM358" s="1">
        <v>201803</v>
      </c>
      <c r="AN358" s="1">
        <v>3</v>
      </c>
      <c r="AQ358" s="1">
        <v>5</v>
      </c>
      <c r="AR358" s="1">
        <v>1</v>
      </c>
      <c r="AU358" s="1">
        <v>168000000</v>
      </c>
      <c r="AW358" s="1">
        <v>555000</v>
      </c>
      <c r="AX358" s="1">
        <v>168000</v>
      </c>
      <c r="AZ358" s="1">
        <v>1</v>
      </c>
      <c r="BA358" s="1">
        <v>1000.8</v>
      </c>
      <c r="BG358" s="1">
        <v>2</v>
      </c>
      <c r="BK358" s="1">
        <v>0</v>
      </c>
      <c r="CA358" s="1">
        <v>3</v>
      </c>
      <c r="CB358" s="1">
        <v>1</v>
      </c>
      <c r="CD358" s="1">
        <v>1</v>
      </c>
      <c r="CE358" s="1">
        <v>8</v>
      </c>
      <c r="CH358" s="1">
        <v>60</v>
      </c>
      <c r="CI358" s="1">
        <v>200</v>
      </c>
      <c r="CJ358" s="10">
        <f t="shared" si="68"/>
        <v>2001.6</v>
      </c>
      <c r="CK358" s="10">
        <f t="shared" si="69"/>
        <v>66.72</v>
      </c>
      <c r="CL358" s="1">
        <f t="shared" si="70"/>
        <v>67</v>
      </c>
      <c r="CM358" s="1">
        <v>5</v>
      </c>
      <c r="CN358" s="1">
        <f t="shared" si="71"/>
        <v>4020</v>
      </c>
      <c r="CO358" s="11">
        <f t="shared" si="72"/>
        <v>606.5454545454545</v>
      </c>
      <c r="CP358" s="11">
        <f t="shared" si="73"/>
        <v>29114.181818181816</v>
      </c>
      <c r="CQ358" s="11">
        <f t="shared" si="74"/>
        <v>45914.181818181816</v>
      </c>
      <c r="CR358" s="9">
        <f t="shared" si="75"/>
        <v>8.7554647405436239E-2</v>
      </c>
      <c r="CS358" s="12">
        <f t="shared" si="76"/>
        <v>600.4799999999999</v>
      </c>
      <c r="CT358" s="12">
        <f t="shared" si="77"/>
        <v>20</v>
      </c>
      <c r="CU358" s="5">
        <f t="shared" si="78"/>
        <v>1800</v>
      </c>
      <c r="CV358" s="5">
        <f t="shared" si="79"/>
        <v>201.59999999999991</v>
      </c>
      <c r="CW358" s="5" t="str">
        <f t="shared" si="80"/>
        <v>!</v>
      </c>
      <c r="DP358" s="1">
        <v>1</v>
      </c>
      <c r="DQ358" s="1">
        <v>1</v>
      </c>
      <c r="DR358" s="1">
        <v>19.899999999999999</v>
      </c>
      <c r="DT358" s="1">
        <v>6</v>
      </c>
      <c r="DU358" s="1">
        <v>7.9</v>
      </c>
    </row>
    <row r="359" spans="1:205">
      <c r="A359" s="5">
        <v>100090000000</v>
      </c>
      <c r="B359" s="1">
        <v>1</v>
      </c>
      <c r="C359" s="1">
        <v>1</v>
      </c>
      <c r="D359" s="1">
        <v>1</v>
      </c>
      <c r="E359" s="1" t="s">
        <v>1534</v>
      </c>
      <c r="F359" s="1" t="s">
        <v>1535</v>
      </c>
      <c r="J359" s="1">
        <v>2</v>
      </c>
      <c r="K359" s="2">
        <v>43144</v>
      </c>
      <c r="L359" s="2">
        <v>43144</v>
      </c>
      <c r="O359" s="1" t="s">
        <v>221</v>
      </c>
      <c r="P359" s="1" t="s">
        <v>1126</v>
      </c>
      <c r="Q359" s="1" t="s">
        <v>1536</v>
      </c>
      <c r="W359" s="1" t="s">
        <v>430</v>
      </c>
      <c r="X359" s="1" t="s">
        <v>1537</v>
      </c>
      <c r="Y359" s="1">
        <v>6</v>
      </c>
      <c r="AJ359" s="1">
        <v>2</v>
      </c>
      <c r="AL359" s="1">
        <v>2</v>
      </c>
      <c r="AQ359" s="1">
        <v>1</v>
      </c>
      <c r="AU359" s="1">
        <v>49800000</v>
      </c>
      <c r="AW359" s="1">
        <v>1988000</v>
      </c>
      <c r="AX359" s="1">
        <v>602000</v>
      </c>
      <c r="AZ359" s="1">
        <v>2</v>
      </c>
      <c r="BA359" s="1">
        <v>82.83</v>
      </c>
      <c r="BK359" s="1">
        <v>1</v>
      </c>
      <c r="CB359" s="1">
        <v>1</v>
      </c>
      <c r="CD359" s="1">
        <v>1</v>
      </c>
      <c r="CE359" s="1">
        <v>12</v>
      </c>
      <c r="CH359" s="1">
        <v>60</v>
      </c>
      <c r="CI359" s="1">
        <v>200</v>
      </c>
      <c r="CJ359" s="10">
        <f t="shared" si="68"/>
        <v>165.66</v>
      </c>
      <c r="CK359" s="10">
        <f t="shared" si="69"/>
        <v>5.5220000000000002</v>
      </c>
      <c r="CL359" s="1">
        <f t="shared" si="70"/>
        <v>6</v>
      </c>
      <c r="CM359" s="1">
        <v>5</v>
      </c>
      <c r="CN359" s="1">
        <f t="shared" si="71"/>
        <v>360</v>
      </c>
      <c r="CO359" s="11">
        <f t="shared" si="72"/>
        <v>50.2</v>
      </c>
      <c r="CP359" s="11">
        <f t="shared" si="73"/>
        <v>2409.6</v>
      </c>
      <c r="CQ359" s="11">
        <f t="shared" si="74"/>
        <v>7389.6</v>
      </c>
      <c r="CR359" s="9">
        <f t="shared" si="75"/>
        <v>4.8717115946735952E-2</v>
      </c>
      <c r="CS359" s="12">
        <f t="shared" si="76"/>
        <v>49.698</v>
      </c>
      <c r="CT359" s="12">
        <f t="shared" si="77"/>
        <v>1</v>
      </c>
      <c r="CU359" s="5">
        <f t="shared" si="78"/>
        <v>90</v>
      </c>
      <c r="CV359" s="5">
        <f t="shared" si="79"/>
        <v>75.66</v>
      </c>
      <c r="CW359" s="5" t="str">
        <f t="shared" si="80"/>
        <v>!</v>
      </c>
      <c r="DQ359" s="1">
        <v>1</v>
      </c>
      <c r="DU359" s="1">
        <v>2.9</v>
      </c>
      <c r="GV359" s="1" t="s">
        <v>1538</v>
      </c>
    </row>
    <row r="360" spans="1:205">
      <c r="A360" s="5">
        <v>100090000000</v>
      </c>
      <c r="B360" s="1">
        <v>1</v>
      </c>
      <c r="C360" s="1">
        <v>1</v>
      </c>
      <c r="D360" s="1">
        <v>1</v>
      </c>
      <c r="E360" s="1" t="s">
        <v>1534</v>
      </c>
      <c r="F360" s="1" t="s">
        <v>1535</v>
      </c>
      <c r="J360" s="1">
        <v>2</v>
      </c>
      <c r="K360" s="2">
        <v>43144</v>
      </c>
      <c r="O360" s="1" t="s">
        <v>221</v>
      </c>
      <c r="P360" s="1" t="s">
        <v>472</v>
      </c>
      <c r="Q360" s="1" t="s">
        <v>1539</v>
      </c>
      <c r="W360" s="1" t="s">
        <v>449</v>
      </c>
      <c r="X360" s="1" t="s">
        <v>1540</v>
      </c>
      <c r="Y360" s="1">
        <v>13</v>
      </c>
      <c r="AJ360" s="1">
        <v>1</v>
      </c>
      <c r="AL360" s="1">
        <v>1</v>
      </c>
      <c r="AQ360" s="1">
        <v>1</v>
      </c>
      <c r="AU360" s="1">
        <v>49800000</v>
      </c>
      <c r="AW360" s="1">
        <v>993000</v>
      </c>
      <c r="AX360" s="1">
        <v>301000</v>
      </c>
      <c r="BA360" s="1">
        <v>165.85</v>
      </c>
      <c r="CB360" s="1">
        <v>1</v>
      </c>
      <c r="CD360" s="1">
        <v>1</v>
      </c>
      <c r="CE360" s="1">
        <v>1</v>
      </c>
      <c r="CH360" s="1">
        <v>40</v>
      </c>
      <c r="CI360" s="1">
        <v>80</v>
      </c>
      <c r="CJ360" s="10">
        <f t="shared" si="68"/>
        <v>132.68</v>
      </c>
      <c r="CK360" s="10">
        <f t="shared" si="69"/>
        <v>4.4226666666666672</v>
      </c>
      <c r="CL360" s="1">
        <f t="shared" si="70"/>
        <v>4</v>
      </c>
      <c r="CM360" s="1">
        <v>5</v>
      </c>
      <c r="CN360" s="1">
        <f t="shared" si="71"/>
        <v>240</v>
      </c>
      <c r="CO360" s="11">
        <f t="shared" si="72"/>
        <v>40.20606060606061</v>
      </c>
      <c r="CP360" s="11">
        <f t="shared" si="73"/>
        <v>1929.8909090909092</v>
      </c>
      <c r="CQ360" s="11">
        <f t="shared" si="74"/>
        <v>6909.8909090909092</v>
      </c>
      <c r="CR360" s="9">
        <f t="shared" si="75"/>
        <v>3.4732820410268282E-2</v>
      </c>
      <c r="CS360" s="12">
        <f t="shared" si="76"/>
        <v>66.34</v>
      </c>
      <c r="CT360" s="12">
        <f t="shared" si="77"/>
        <v>2</v>
      </c>
      <c r="CU360" s="5">
        <f t="shared" si="78"/>
        <v>180</v>
      </c>
      <c r="CV360" s="5">
        <f t="shared" si="79"/>
        <v>-47.319999999999993</v>
      </c>
      <c r="CW360" s="5" t="str">
        <f t="shared" si="80"/>
        <v/>
      </c>
      <c r="DP360" s="1">
        <v>1</v>
      </c>
      <c r="DQ360" s="1">
        <v>1</v>
      </c>
      <c r="DR360" s="1">
        <v>10.1</v>
      </c>
      <c r="DU360" s="1">
        <v>6</v>
      </c>
    </row>
    <row r="361" spans="1:205">
      <c r="A361" s="5">
        <v>100090000000</v>
      </c>
      <c r="B361" s="1">
        <v>1</v>
      </c>
      <c r="C361" s="1">
        <v>1</v>
      </c>
      <c r="D361" s="1">
        <v>1</v>
      </c>
      <c r="E361" s="1" t="s">
        <v>1534</v>
      </c>
      <c r="F361" s="1" t="s">
        <v>1535</v>
      </c>
      <c r="J361" s="1">
        <v>2</v>
      </c>
      <c r="K361" s="2">
        <v>43144</v>
      </c>
      <c r="O361" s="1" t="s">
        <v>221</v>
      </c>
      <c r="P361" s="1" t="s">
        <v>1119</v>
      </c>
      <c r="Q361" s="1" t="s">
        <v>1541</v>
      </c>
      <c r="W361" s="1" t="s">
        <v>194</v>
      </c>
      <c r="X361" s="1" t="s">
        <v>532</v>
      </c>
      <c r="Y361" s="1">
        <v>15</v>
      </c>
      <c r="AJ361" s="1">
        <v>1</v>
      </c>
      <c r="AL361" s="1">
        <v>2</v>
      </c>
      <c r="AQ361" s="1">
        <v>1</v>
      </c>
      <c r="AU361" s="1">
        <v>19800000</v>
      </c>
      <c r="AW361" s="1">
        <v>382000</v>
      </c>
      <c r="AX361" s="1">
        <v>116000</v>
      </c>
      <c r="BA361" s="1">
        <v>171.6</v>
      </c>
      <c r="CB361" s="1">
        <v>1</v>
      </c>
      <c r="CD361" s="1">
        <v>1</v>
      </c>
      <c r="CE361" s="1">
        <v>1</v>
      </c>
      <c r="CH361" s="1">
        <v>60</v>
      </c>
      <c r="CI361" s="1">
        <v>100</v>
      </c>
      <c r="CJ361" s="10">
        <f t="shared" si="68"/>
        <v>171.6</v>
      </c>
      <c r="CK361" s="10">
        <f t="shared" si="69"/>
        <v>5.72</v>
      </c>
      <c r="CL361" s="1">
        <f t="shared" si="70"/>
        <v>6</v>
      </c>
      <c r="CM361" s="1">
        <v>5</v>
      </c>
      <c r="CN361" s="1">
        <f t="shared" si="71"/>
        <v>360</v>
      </c>
      <c r="CO361" s="11">
        <f t="shared" si="72"/>
        <v>52</v>
      </c>
      <c r="CP361" s="11">
        <f t="shared" si="73"/>
        <v>2496</v>
      </c>
      <c r="CQ361" s="11">
        <f t="shared" si="74"/>
        <v>4476</v>
      </c>
      <c r="CR361" s="9">
        <f t="shared" si="75"/>
        <v>8.0428954423592491E-2</v>
      </c>
      <c r="CS361" s="12">
        <f t="shared" si="76"/>
        <v>102.96</v>
      </c>
      <c r="CT361" s="12">
        <f t="shared" si="77"/>
        <v>3</v>
      </c>
      <c r="CU361" s="5">
        <f t="shared" si="78"/>
        <v>270</v>
      </c>
      <c r="CV361" s="5">
        <f t="shared" si="79"/>
        <v>-98.4</v>
      </c>
      <c r="CW361" s="5" t="str">
        <f t="shared" si="80"/>
        <v/>
      </c>
      <c r="DA361" s="1">
        <v>2</v>
      </c>
      <c r="DQ361" s="1">
        <v>1</v>
      </c>
      <c r="DU361" s="1">
        <v>1.8</v>
      </c>
      <c r="DV361" s="1">
        <v>2</v>
      </c>
      <c r="DZ361" s="1">
        <v>2.6</v>
      </c>
      <c r="GU361" s="1" t="s">
        <v>1542</v>
      </c>
    </row>
    <row r="362" spans="1:205">
      <c r="A362" s="5">
        <v>100090000000</v>
      </c>
      <c r="B362" s="1">
        <v>1</v>
      </c>
      <c r="C362" s="1">
        <v>1</v>
      </c>
      <c r="D362" s="1">
        <v>1</v>
      </c>
      <c r="E362" s="1" t="s">
        <v>1534</v>
      </c>
      <c r="F362" s="1" t="s">
        <v>1535</v>
      </c>
      <c r="J362" s="1">
        <v>2</v>
      </c>
      <c r="K362" s="2">
        <v>43144</v>
      </c>
      <c r="O362" s="1" t="s">
        <v>221</v>
      </c>
      <c r="P362" s="1" t="s">
        <v>278</v>
      </c>
      <c r="Q362" s="1" t="s">
        <v>1543</v>
      </c>
      <c r="W362" s="1" t="s">
        <v>280</v>
      </c>
      <c r="X362" s="1" t="s">
        <v>813</v>
      </c>
      <c r="Y362" s="1">
        <v>20</v>
      </c>
      <c r="AJ362" s="1">
        <v>1</v>
      </c>
      <c r="AL362" s="1">
        <v>1</v>
      </c>
      <c r="AQ362" s="1">
        <v>1</v>
      </c>
      <c r="AU362" s="1">
        <v>64800000</v>
      </c>
      <c r="AW362" s="1">
        <v>1070000</v>
      </c>
      <c r="AX362" s="1">
        <v>324000</v>
      </c>
      <c r="AZ362" s="1">
        <v>1</v>
      </c>
      <c r="BA362" s="1">
        <v>200.31</v>
      </c>
      <c r="CB362" s="1">
        <v>1</v>
      </c>
      <c r="CD362" s="1">
        <v>1</v>
      </c>
      <c r="CE362" s="1">
        <v>1</v>
      </c>
      <c r="CH362" s="1">
        <v>50</v>
      </c>
      <c r="CI362" s="1">
        <v>80</v>
      </c>
      <c r="CJ362" s="10">
        <f t="shared" si="68"/>
        <v>160.24800000000002</v>
      </c>
      <c r="CK362" s="10">
        <f t="shared" si="69"/>
        <v>5.3416000000000006</v>
      </c>
      <c r="CL362" s="1">
        <f t="shared" si="70"/>
        <v>5</v>
      </c>
      <c r="CM362" s="1">
        <v>5</v>
      </c>
      <c r="CN362" s="1">
        <f t="shared" si="71"/>
        <v>300</v>
      </c>
      <c r="CO362" s="11">
        <f t="shared" si="72"/>
        <v>48.560000000000009</v>
      </c>
      <c r="CP362" s="11">
        <f t="shared" si="73"/>
        <v>2330.88</v>
      </c>
      <c r="CQ362" s="11">
        <f t="shared" si="74"/>
        <v>8810.880000000001</v>
      </c>
      <c r="CR362" s="9">
        <f t="shared" si="75"/>
        <v>3.404881237742427E-2</v>
      </c>
      <c r="CS362" s="12">
        <f t="shared" si="76"/>
        <v>100.155</v>
      </c>
      <c r="CT362" s="12">
        <f t="shared" si="77"/>
        <v>3</v>
      </c>
      <c r="CU362" s="5">
        <f t="shared" si="78"/>
        <v>270</v>
      </c>
      <c r="CV362" s="5">
        <f t="shared" si="79"/>
        <v>-109.75199999999998</v>
      </c>
      <c r="CW362" s="5" t="str">
        <f t="shared" si="80"/>
        <v/>
      </c>
      <c r="DP362" s="1">
        <v>1</v>
      </c>
      <c r="DQ362" s="1">
        <v>1</v>
      </c>
      <c r="DR362" s="1">
        <v>15.5</v>
      </c>
      <c r="DT362" s="1">
        <v>4</v>
      </c>
      <c r="DU362" s="1">
        <v>6.5</v>
      </c>
    </row>
    <row r="363" spans="1:205">
      <c r="A363" s="5">
        <v>100090000000</v>
      </c>
      <c r="B363" s="1">
        <v>1</v>
      </c>
      <c r="C363" s="1">
        <v>1</v>
      </c>
      <c r="D363" s="1">
        <v>1</v>
      </c>
      <c r="E363" s="1" t="s">
        <v>1544</v>
      </c>
      <c r="F363" s="1" t="s">
        <v>1545</v>
      </c>
      <c r="J363" s="1">
        <v>2</v>
      </c>
      <c r="K363" s="2">
        <v>43144</v>
      </c>
      <c r="O363" s="1" t="s">
        <v>221</v>
      </c>
      <c r="P363" s="1" t="s">
        <v>324</v>
      </c>
      <c r="Q363" s="1" t="s">
        <v>1546</v>
      </c>
      <c r="W363" s="1" t="s">
        <v>224</v>
      </c>
      <c r="X363" s="1" t="s">
        <v>717</v>
      </c>
      <c r="Y363" s="1">
        <v>28</v>
      </c>
      <c r="AA363" s="1">
        <v>11</v>
      </c>
      <c r="AC363" s="1" t="s">
        <v>841</v>
      </c>
      <c r="AD363" s="1">
        <v>5</v>
      </c>
      <c r="AJ363" s="1">
        <v>2</v>
      </c>
      <c r="AL363" s="1">
        <v>2</v>
      </c>
      <c r="AQ363" s="1">
        <v>3</v>
      </c>
      <c r="AT363" s="1">
        <v>200000</v>
      </c>
      <c r="AU363" s="1">
        <v>20800000</v>
      </c>
      <c r="AW363" s="1">
        <v>558000</v>
      </c>
      <c r="AX363" s="1">
        <v>169000</v>
      </c>
      <c r="AZ363" s="1">
        <v>1</v>
      </c>
      <c r="BA363" s="1">
        <v>123.44</v>
      </c>
      <c r="BT363" s="1">
        <v>2</v>
      </c>
      <c r="CB363" s="1">
        <v>1</v>
      </c>
      <c r="CD363" s="1">
        <v>1</v>
      </c>
      <c r="CE363" s="1">
        <v>11</v>
      </c>
      <c r="CG363" s="1">
        <v>1</v>
      </c>
      <c r="CH363" s="1">
        <v>60</v>
      </c>
      <c r="CI363" s="1">
        <v>150</v>
      </c>
      <c r="CJ363" s="10">
        <f t="shared" si="68"/>
        <v>185.16</v>
      </c>
      <c r="CK363" s="10">
        <f t="shared" si="69"/>
        <v>6.1719999999999997</v>
      </c>
      <c r="CL363" s="1">
        <f t="shared" si="70"/>
        <v>6</v>
      </c>
      <c r="CM363" s="1">
        <v>5</v>
      </c>
      <c r="CN363" s="1">
        <f t="shared" si="71"/>
        <v>360</v>
      </c>
      <c r="CO363" s="11">
        <f t="shared" si="72"/>
        <v>56.109090909090909</v>
      </c>
      <c r="CP363" s="11">
        <f t="shared" si="73"/>
        <v>2693.2363636363639</v>
      </c>
      <c r="CQ363" s="11">
        <f t="shared" si="74"/>
        <v>4773.2363636363643</v>
      </c>
      <c r="CR363" s="9">
        <f t="shared" si="75"/>
        <v>7.5420526572403696E-2</v>
      </c>
      <c r="CS363" s="12">
        <f t="shared" si="76"/>
        <v>74.063999999999993</v>
      </c>
      <c r="CT363" s="12">
        <f t="shared" si="77"/>
        <v>2</v>
      </c>
      <c r="CU363" s="5">
        <f t="shared" si="78"/>
        <v>180</v>
      </c>
      <c r="CV363" s="5">
        <f t="shared" si="79"/>
        <v>5.1599999999999966</v>
      </c>
      <c r="CW363" s="5" t="str">
        <f t="shared" si="80"/>
        <v>!</v>
      </c>
      <c r="CZ363" s="1">
        <v>1</v>
      </c>
      <c r="DA363" s="1">
        <v>2</v>
      </c>
      <c r="DP363" s="1">
        <v>1</v>
      </c>
      <c r="DQ363" s="1">
        <v>2</v>
      </c>
      <c r="DR363" s="1">
        <v>9.4</v>
      </c>
      <c r="DT363" s="1">
        <v>2</v>
      </c>
      <c r="DU363" s="1">
        <v>4.2</v>
      </c>
      <c r="EK363" s="1">
        <v>1</v>
      </c>
    </row>
    <row r="364" spans="1:205">
      <c r="A364" s="5">
        <v>100090000000</v>
      </c>
      <c r="B364" s="1">
        <v>1</v>
      </c>
      <c r="C364" s="1">
        <v>1</v>
      </c>
      <c r="D364" s="1">
        <v>1</v>
      </c>
      <c r="E364" s="1" t="s">
        <v>1547</v>
      </c>
      <c r="F364" s="1" t="s">
        <v>1548</v>
      </c>
      <c r="J364" s="1">
        <v>2</v>
      </c>
      <c r="K364" s="2">
        <v>43144</v>
      </c>
      <c r="O364" s="1" t="s">
        <v>221</v>
      </c>
      <c r="P364" s="1" t="s">
        <v>658</v>
      </c>
      <c r="Q364" s="1" t="s">
        <v>1549</v>
      </c>
      <c r="W364" s="1" t="s">
        <v>257</v>
      </c>
      <c r="X364" s="1" t="s">
        <v>1550</v>
      </c>
      <c r="Y364" s="1">
        <v>19</v>
      </c>
      <c r="AJ364" s="1">
        <v>1</v>
      </c>
      <c r="AL364" s="1">
        <v>2</v>
      </c>
      <c r="AQ364" s="1">
        <v>1</v>
      </c>
      <c r="AR364" s="1">
        <v>4</v>
      </c>
      <c r="AS364" s="1">
        <v>3</v>
      </c>
      <c r="AU364" s="1">
        <v>8200000</v>
      </c>
      <c r="AW364" s="1">
        <v>347000</v>
      </c>
      <c r="AX364" s="1">
        <v>105000</v>
      </c>
      <c r="AZ364" s="1">
        <v>1</v>
      </c>
      <c r="BA364" s="1">
        <v>78.16</v>
      </c>
      <c r="BG364" s="1">
        <v>2</v>
      </c>
      <c r="CB364" s="1">
        <v>1</v>
      </c>
      <c r="CD364" s="1">
        <v>1</v>
      </c>
      <c r="CE364" s="1">
        <v>1</v>
      </c>
      <c r="CG364" s="1">
        <v>1</v>
      </c>
      <c r="CH364" s="1">
        <v>40</v>
      </c>
      <c r="CI364" s="1">
        <v>80</v>
      </c>
      <c r="CJ364" s="10">
        <f t="shared" si="68"/>
        <v>62.527999999999999</v>
      </c>
      <c r="CK364" s="10">
        <f t="shared" si="69"/>
        <v>2.0842666666666667</v>
      </c>
      <c r="CL364" s="1">
        <f t="shared" si="70"/>
        <v>2</v>
      </c>
      <c r="CM364" s="1">
        <v>5</v>
      </c>
      <c r="CN364" s="1">
        <f t="shared" si="71"/>
        <v>120</v>
      </c>
      <c r="CO364" s="11">
        <f t="shared" si="72"/>
        <v>18.947878787878789</v>
      </c>
      <c r="CP364" s="11">
        <f t="shared" si="73"/>
        <v>909.49818181818193</v>
      </c>
      <c r="CQ364" s="11">
        <f t="shared" si="74"/>
        <v>1729.4981818181818</v>
      </c>
      <c r="CR364" s="9">
        <f t="shared" si="75"/>
        <v>6.9384288033102606E-2</v>
      </c>
      <c r="CS364" s="12">
        <f t="shared" si="76"/>
        <v>31.263999999999999</v>
      </c>
      <c r="CT364" s="12">
        <f t="shared" si="77"/>
        <v>1</v>
      </c>
      <c r="CU364" s="5">
        <f t="shared" si="78"/>
        <v>90</v>
      </c>
      <c r="CV364" s="5">
        <f t="shared" si="79"/>
        <v>-27.472000000000001</v>
      </c>
      <c r="CW364" s="5" t="str">
        <f t="shared" si="80"/>
        <v/>
      </c>
      <c r="CZ364" s="1">
        <v>1</v>
      </c>
      <c r="DA364" s="1">
        <v>1</v>
      </c>
      <c r="DP364" s="1">
        <v>1</v>
      </c>
      <c r="DQ364" s="1">
        <v>1</v>
      </c>
      <c r="DR364" s="1">
        <v>11.1</v>
      </c>
      <c r="DS364" s="1">
        <v>2</v>
      </c>
      <c r="DT364" s="1">
        <v>3</v>
      </c>
      <c r="DU364" s="1">
        <v>6.3</v>
      </c>
      <c r="EK364" s="1">
        <v>1</v>
      </c>
    </row>
    <row r="365" spans="1:205">
      <c r="A365" s="5">
        <v>100090000000</v>
      </c>
      <c r="B365" s="1">
        <v>1</v>
      </c>
      <c r="C365" s="1">
        <v>1</v>
      </c>
      <c r="D365" s="1">
        <v>1</v>
      </c>
      <c r="E365" s="1" t="s">
        <v>1379</v>
      </c>
      <c r="F365" s="1" t="s">
        <v>1380</v>
      </c>
      <c r="J365" s="1">
        <v>2</v>
      </c>
      <c r="K365" s="2">
        <v>43144</v>
      </c>
      <c r="O365" s="1" t="s">
        <v>221</v>
      </c>
      <c r="P365" s="1" t="s">
        <v>285</v>
      </c>
      <c r="Q365" s="1" t="s">
        <v>801</v>
      </c>
      <c r="W365" s="1" t="s">
        <v>230</v>
      </c>
      <c r="X365" s="1" t="s">
        <v>231</v>
      </c>
      <c r="AA365" s="1">
        <v>16</v>
      </c>
      <c r="AD365" s="1">
        <v>3</v>
      </c>
      <c r="AJ365" s="1">
        <v>1</v>
      </c>
      <c r="AL365" s="1">
        <v>1</v>
      </c>
      <c r="AQ365" s="1">
        <v>1</v>
      </c>
      <c r="AU365" s="1">
        <v>98000000</v>
      </c>
      <c r="AW365" s="1">
        <v>641000</v>
      </c>
      <c r="AX365" s="1">
        <v>194000</v>
      </c>
      <c r="BA365" s="1">
        <v>506.05</v>
      </c>
      <c r="CD365" s="1">
        <v>2</v>
      </c>
      <c r="CJ365" s="10">
        <f t="shared" si="68"/>
        <v>506.05</v>
      </c>
      <c r="CK365" s="10">
        <f t="shared" si="69"/>
        <v>16.868333333333332</v>
      </c>
      <c r="CL365" s="1">
        <f t="shared" si="70"/>
        <v>17</v>
      </c>
      <c r="CM365" s="1">
        <v>5</v>
      </c>
      <c r="CN365" s="1">
        <f t="shared" si="71"/>
        <v>1020</v>
      </c>
      <c r="CO365" s="11">
        <f t="shared" si="72"/>
        <v>153.34848484848487</v>
      </c>
      <c r="CP365" s="11">
        <f t="shared" si="73"/>
        <v>7360.7272727272739</v>
      </c>
      <c r="CQ365" s="11">
        <f t="shared" si="74"/>
        <v>17160.727272727272</v>
      </c>
      <c r="CR365" s="9">
        <f t="shared" si="75"/>
        <v>5.9438040345821327E-2</v>
      </c>
      <c r="CS365" s="12">
        <f t="shared" si="76"/>
        <v>303.63</v>
      </c>
      <c r="CT365" s="12">
        <f t="shared" si="77"/>
        <v>10</v>
      </c>
      <c r="CU365" s="5">
        <f t="shared" si="78"/>
        <v>900</v>
      </c>
      <c r="CV365" s="5">
        <f t="shared" si="79"/>
        <v>-393.95</v>
      </c>
      <c r="CW365" s="5" t="str">
        <f t="shared" si="80"/>
        <v/>
      </c>
    </row>
    <row r="366" spans="1:205">
      <c r="A366" s="5">
        <v>100090000000</v>
      </c>
      <c r="B366" s="1">
        <v>1</v>
      </c>
      <c r="C366" s="1">
        <v>1</v>
      </c>
      <c r="D366" s="1">
        <v>1</v>
      </c>
      <c r="E366" s="1" t="s">
        <v>1551</v>
      </c>
      <c r="F366" s="1" t="s">
        <v>1552</v>
      </c>
      <c r="J366" s="1">
        <v>2</v>
      </c>
      <c r="K366" s="2">
        <v>43144</v>
      </c>
      <c r="O366" s="1" t="s">
        <v>221</v>
      </c>
      <c r="P366" s="1" t="s">
        <v>658</v>
      </c>
      <c r="Q366" s="1" t="s">
        <v>1553</v>
      </c>
      <c r="R366" s="4">
        <v>29860</v>
      </c>
      <c r="W366" s="1" t="s">
        <v>257</v>
      </c>
      <c r="X366" s="1" t="s">
        <v>1550</v>
      </c>
      <c r="AA366" s="1">
        <v>13</v>
      </c>
      <c r="AD366" s="1">
        <v>6</v>
      </c>
      <c r="AJ366" s="1">
        <v>2</v>
      </c>
      <c r="AL366" s="1">
        <v>1</v>
      </c>
      <c r="AQ366" s="1">
        <v>4</v>
      </c>
      <c r="AR366" s="1">
        <v>1</v>
      </c>
      <c r="AU366" s="1">
        <v>11000000</v>
      </c>
      <c r="AW366" s="1">
        <v>455000</v>
      </c>
      <c r="AX366" s="1">
        <v>138000</v>
      </c>
      <c r="AZ366" s="1">
        <v>1</v>
      </c>
      <c r="BA366" s="1">
        <v>80</v>
      </c>
      <c r="BG366" s="1">
        <v>2</v>
      </c>
      <c r="BK366" s="1">
        <v>0</v>
      </c>
      <c r="CB366" s="1">
        <v>1</v>
      </c>
      <c r="CD366" s="1">
        <v>2</v>
      </c>
      <c r="CH366" s="1">
        <v>50</v>
      </c>
      <c r="CI366" s="1">
        <v>100</v>
      </c>
      <c r="CJ366" s="10">
        <f t="shared" si="68"/>
        <v>80</v>
      </c>
      <c r="CK366" s="10">
        <f t="shared" si="69"/>
        <v>2.6666666666666665</v>
      </c>
      <c r="CL366" s="1">
        <f t="shared" si="70"/>
        <v>3</v>
      </c>
      <c r="CM366" s="1">
        <v>5</v>
      </c>
      <c r="CN366" s="1">
        <f t="shared" si="71"/>
        <v>180</v>
      </c>
      <c r="CO366" s="11">
        <f t="shared" si="72"/>
        <v>24.242424242424242</v>
      </c>
      <c r="CP366" s="11">
        <f t="shared" si="73"/>
        <v>1163.6363636363637</v>
      </c>
      <c r="CQ366" s="11">
        <f t="shared" si="74"/>
        <v>2263.636363636364</v>
      </c>
      <c r="CR366" s="9">
        <f t="shared" si="75"/>
        <v>7.9518072289156611E-2</v>
      </c>
      <c r="CS366" s="12">
        <f t="shared" si="76"/>
        <v>40</v>
      </c>
      <c r="CT366" s="12">
        <f t="shared" si="77"/>
        <v>1</v>
      </c>
      <c r="CU366" s="5">
        <f t="shared" si="78"/>
        <v>90</v>
      </c>
      <c r="CV366" s="5">
        <f t="shared" si="79"/>
        <v>-10</v>
      </c>
      <c r="CW366" s="5" t="str">
        <f t="shared" si="80"/>
        <v/>
      </c>
      <c r="CZ366" s="1">
        <v>1</v>
      </c>
      <c r="DA366" s="1">
        <v>2</v>
      </c>
      <c r="DP366" s="1">
        <v>1</v>
      </c>
      <c r="DQ366" s="1">
        <v>1</v>
      </c>
      <c r="DR366" s="1">
        <v>6.9</v>
      </c>
      <c r="DT366" s="1">
        <v>1</v>
      </c>
      <c r="DU366" s="1">
        <v>4</v>
      </c>
      <c r="EK366" s="1">
        <v>1</v>
      </c>
      <c r="GU366" s="1" t="s">
        <v>1554</v>
      </c>
    </row>
    <row r="367" spans="1:205">
      <c r="A367" s="5">
        <v>100090000000</v>
      </c>
      <c r="B367" s="1">
        <v>1</v>
      </c>
      <c r="C367" s="1">
        <v>1</v>
      </c>
      <c r="D367" s="1">
        <v>1</v>
      </c>
      <c r="E367" s="1" t="s">
        <v>1555</v>
      </c>
      <c r="F367" s="1" t="s">
        <v>1556</v>
      </c>
      <c r="G367" s="1" t="s">
        <v>1557</v>
      </c>
      <c r="H367" s="1" t="s">
        <v>1558</v>
      </c>
      <c r="I367" s="1" t="s">
        <v>1559</v>
      </c>
      <c r="J367" s="1">
        <v>2</v>
      </c>
      <c r="K367" s="2">
        <v>43144</v>
      </c>
      <c r="L367" s="2">
        <v>43144</v>
      </c>
      <c r="O367" s="1" t="s">
        <v>221</v>
      </c>
      <c r="P367" s="1" t="s">
        <v>647</v>
      </c>
      <c r="Q367" s="1" t="s">
        <v>1163</v>
      </c>
      <c r="R367" s="3">
        <v>43183</v>
      </c>
      <c r="W367" s="1" t="s">
        <v>304</v>
      </c>
      <c r="X367" s="1" t="s">
        <v>305</v>
      </c>
      <c r="AA367" s="1">
        <v>19</v>
      </c>
      <c r="AC367" s="1" t="s">
        <v>1164</v>
      </c>
      <c r="AD367" s="1">
        <v>5</v>
      </c>
      <c r="AG367" s="1" t="s">
        <v>1560</v>
      </c>
      <c r="AH367" s="1">
        <v>20</v>
      </c>
      <c r="AJ367" s="1">
        <v>1</v>
      </c>
      <c r="AL367" s="1">
        <v>1</v>
      </c>
      <c r="AQ367" s="1">
        <v>1</v>
      </c>
      <c r="AR367" s="1">
        <v>9</v>
      </c>
      <c r="AS367" s="1">
        <v>3</v>
      </c>
      <c r="AT367" s="1">
        <v>1494000</v>
      </c>
      <c r="AU367" s="1">
        <v>44300000</v>
      </c>
      <c r="AW367" s="1">
        <v>399000</v>
      </c>
      <c r="AX367" s="1">
        <v>121000</v>
      </c>
      <c r="AZ367" s="1">
        <v>2</v>
      </c>
      <c r="BA367" s="1">
        <v>367.36</v>
      </c>
      <c r="BG367" s="1">
        <v>2</v>
      </c>
      <c r="BK367" s="1">
        <v>0</v>
      </c>
      <c r="BT367" s="1">
        <v>2</v>
      </c>
      <c r="CA367" s="1">
        <v>3</v>
      </c>
      <c r="CB367" s="1">
        <v>1</v>
      </c>
      <c r="CD367" s="1">
        <v>1</v>
      </c>
      <c r="CE367" s="1">
        <v>1</v>
      </c>
      <c r="CG367" s="1">
        <v>1</v>
      </c>
      <c r="CH367" s="1">
        <v>40</v>
      </c>
      <c r="CI367" s="1">
        <v>80</v>
      </c>
      <c r="CJ367" s="10">
        <f t="shared" si="68"/>
        <v>293.88800000000003</v>
      </c>
      <c r="CK367" s="10">
        <f t="shared" si="69"/>
        <v>9.7962666666666678</v>
      </c>
      <c r="CL367" s="1">
        <f t="shared" si="70"/>
        <v>10</v>
      </c>
      <c r="CM367" s="1">
        <v>5</v>
      </c>
      <c r="CN367" s="1">
        <f t="shared" si="71"/>
        <v>600</v>
      </c>
      <c r="CO367" s="11">
        <f t="shared" si="72"/>
        <v>89.056969696969716</v>
      </c>
      <c r="CP367" s="11">
        <f t="shared" si="73"/>
        <v>4274.7345454545457</v>
      </c>
      <c r="CQ367" s="11">
        <f t="shared" si="74"/>
        <v>8704.7345454545466</v>
      </c>
      <c r="CR367" s="9">
        <f t="shared" si="75"/>
        <v>6.8928006576985057E-2</v>
      </c>
      <c r="CS367" s="12">
        <f t="shared" si="76"/>
        <v>146.94400000000002</v>
      </c>
      <c r="CT367" s="12">
        <f t="shared" si="77"/>
        <v>4</v>
      </c>
      <c r="CU367" s="5">
        <f t="shared" si="78"/>
        <v>360</v>
      </c>
      <c r="CV367" s="5">
        <f t="shared" si="79"/>
        <v>-66.111999999999966</v>
      </c>
      <c r="CW367" s="5" t="str">
        <f t="shared" si="80"/>
        <v/>
      </c>
      <c r="CZ367" s="1">
        <v>4</v>
      </c>
      <c r="DA367" s="1">
        <v>2</v>
      </c>
      <c r="DP367" s="1">
        <v>1</v>
      </c>
      <c r="DR367" s="1">
        <v>17</v>
      </c>
      <c r="DS367" s="1">
        <v>2</v>
      </c>
      <c r="DT367" s="1">
        <v>3</v>
      </c>
      <c r="DU367" s="1">
        <v>6</v>
      </c>
      <c r="EK367" s="1">
        <v>1</v>
      </c>
      <c r="GU367" s="1" t="s">
        <v>1561</v>
      </c>
    </row>
    <row r="368" spans="1:205">
      <c r="A368" s="5">
        <v>100090000000</v>
      </c>
      <c r="B368" s="1">
        <v>1</v>
      </c>
      <c r="C368" s="1">
        <v>1</v>
      </c>
      <c r="D368" s="1">
        <v>1</v>
      </c>
      <c r="E368" s="1" t="s">
        <v>1277</v>
      </c>
      <c r="F368" s="1" t="s">
        <v>1278</v>
      </c>
      <c r="G368" s="1" t="s">
        <v>1562</v>
      </c>
      <c r="H368" s="1" t="s">
        <v>1278</v>
      </c>
      <c r="I368" s="1" t="s">
        <v>1280</v>
      </c>
      <c r="J368" s="1">
        <v>2</v>
      </c>
      <c r="K368" s="2">
        <v>43144</v>
      </c>
      <c r="O368" s="1" t="s">
        <v>221</v>
      </c>
      <c r="P368" s="1" t="s">
        <v>285</v>
      </c>
      <c r="Q368" s="1" t="s">
        <v>1563</v>
      </c>
      <c r="W368" s="1" t="s">
        <v>494</v>
      </c>
      <c r="X368" s="1" t="s">
        <v>1564</v>
      </c>
      <c r="Y368" s="1">
        <v>5</v>
      </c>
      <c r="AJ368" s="1">
        <v>2</v>
      </c>
      <c r="AL368" s="1">
        <v>2</v>
      </c>
      <c r="AQ368" s="1">
        <v>4</v>
      </c>
      <c r="AU368" s="1">
        <v>27900000</v>
      </c>
      <c r="AW368" s="1">
        <v>943000</v>
      </c>
      <c r="AX368" s="1">
        <v>286000</v>
      </c>
      <c r="AZ368" s="1">
        <v>1</v>
      </c>
      <c r="BA368" s="1">
        <v>97.84</v>
      </c>
      <c r="BK368" s="1">
        <v>0</v>
      </c>
      <c r="CA368" s="1">
        <v>3</v>
      </c>
      <c r="CB368" s="1">
        <v>1</v>
      </c>
      <c r="CC368" s="1">
        <v>1</v>
      </c>
      <c r="CD368" s="1">
        <v>1</v>
      </c>
      <c r="CE368" s="1">
        <v>11</v>
      </c>
      <c r="CH368" s="1">
        <v>60</v>
      </c>
      <c r="CI368" s="1">
        <v>150</v>
      </c>
      <c r="CJ368" s="10">
        <f t="shared" si="68"/>
        <v>146.76</v>
      </c>
      <c r="CK368" s="10">
        <f t="shared" si="69"/>
        <v>4.8919999999999995</v>
      </c>
      <c r="CL368" s="1">
        <f t="shared" si="70"/>
        <v>5</v>
      </c>
      <c r="CM368" s="1">
        <v>5</v>
      </c>
      <c r="CN368" s="1">
        <f t="shared" si="71"/>
        <v>300</v>
      </c>
      <c r="CO368" s="11">
        <f t="shared" si="72"/>
        <v>44.472727272727269</v>
      </c>
      <c r="CP368" s="11">
        <f t="shared" si="73"/>
        <v>2134.6909090909089</v>
      </c>
      <c r="CQ368" s="11">
        <f t="shared" si="74"/>
        <v>4924.6909090909085</v>
      </c>
      <c r="CR368" s="9">
        <f t="shared" si="75"/>
        <v>6.0917528741997656E-2</v>
      </c>
      <c r="CS368" s="12">
        <f t="shared" si="76"/>
        <v>58.704000000000001</v>
      </c>
      <c r="CT368" s="12">
        <f t="shared" si="77"/>
        <v>1</v>
      </c>
      <c r="CU368" s="5">
        <f t="shared" si="78"/>
        <v>90</v>
      </c>
      <c r="CV368" s="5">
        <f t="shared" si="79"/>
        <v>56.759999999999991</v>
      </c>
      <c r="CW368" s="5" t="str">
        <f t="shared" si="80"/>
        <v>!</v>
      </c>
      <c r="CZ368" s="1">
        <v>2</v>
      </c>
      <c r="DA368" s="1">
        <v>2</v>
      </c>
      <c r="DQ368" s="1">
        <v>1</v>
      </c>
      <c r="DR368" s="1">
        <v>7.2</v>
      </c>
      <c r="DT368" s="1">
        <v>7</v>
      </c>
      <c r="DU368" s="1">
        <v>15</v>
      </c>
      <c r="GW368" s="1" t="s">
        <v>1565</v>
      </c>
    </row>
    <row r="369" spans="1:141">
      <c r="A369" s="5">
        <v>100090000000</v>
      </c>
      <c r="B369" s="1">
        <v>1</v>
      </c>
      <c r="C369" s="1">
        <v>1</v>
      </c>
      <c r="D369" s="1">
        <v>1</v>
      </c>
      <c r="E369" s="1" t="s">
        <v>1566</v>
      </c>
      <c r="F369" s="1" t="s">
        <v>1567</v>
      </c>
      <c r="J369" s="1">
        <v>3</v>
      </c>
      <c r="K369" s="2">
        <v>43144</v>
      </c>
      <c r="O369" s="1" t="s">
        <v>221</v>
      </c>
      <c r="P369" s="1" t="s">
        <v>670</v>
      </c>
      <c r="Q369" s="1" t="s">
        <v>1568</v>
      </c>
      <c r="W369" s="1" t="s">
        <v>326</v>
      </c>
      <c r="X369" s="1" t="s">
        <v>1569</v>
      </c>
      <c r="Y369" s="1">
        <v>9</v>
      </c>
      <c r="AJ369" s="1">
        <v>2</v>
      </c>
      <c r="AL369" s="1">
        <v>2</v>
      </c>
      <c r="AQ369" s="1">
        <v>1</v>
      </c>
      <c r="AR369" s="1">
        <v>4</v>
      </c>
      <c r="AU369" s="1">
        <v>27400000</v>
      </c>
      <c r="AW369" s="1">
        <v>946000</v>
      </c>
      <c r="AX369" s="1">
        <v>287000</v>
      </c>
      <c r="AZ369" s="1">
        <v>2</v>
      </c>
      <c r="BA369" s="1">
        <v>95.79</v>
      </c>
      <c r="CB369" s="1">
        <v>1</v>
      </c>
      <c r="CD369" s="1">
        <v>1</v>
      </c>
      <c r="CE369" s="1">
        <v>11</v>
      </c>
      <c r="CH369" s="1">
        <v>60</v>
      </c>
      <c r="CI369" s="1">
        <v>200</v>
      </c>
      <c r="CJ369" s="10">
        <f t="shared" si="68"/>
        <v>191.58</v>
      </c>
      <c r="CK369" s="10">
        <f t="shared" si="69"/>
        <v>6.3860000000000001</v>
      </c>
      <c r="CL369" s="1">
        <f t="shared" si="70"/>
        <v>6</v>
      </c>
      <c r="CM369" s="1">
        <v>5</v>
      </c>
      <c r="CN369" s="1">
        <f t="shared" si="71"/>
        <v>360</v>
      </c>
      <c r="CO369" s="11">
        <f t="shared" si="72"/>
        <v>58.054545454545462</v>
      </c>
      <c r="CP369" s="11">
        <f t="shared" si="73"/>
        <v>2786.6181818181822</v>
      </c>
      <c r="CQ369" s="11">
        <f t="shared" si="74"/>
        <v>5526.6181818181822</v>
      </c>
      <c r="CR369" s="9">
        <f t="shared" si="75"/>
        <v>6.5139292810990776E-2</v>
      </c>
      <c r="CS369" s="12">
        <f t="shared" si="76"/>
        <v>57.474000000000004</v>
      </c>
      <c r="CT369" s="12">
        <f t="shared" si="77"/>
        <v>1</v>
      </c>
      <c r="CU369" s="5">
        <f t="shared" si="78"/>
        <v>90</v>
      </c>
      <c r="CV369" s="5">
        <f t="shared" si="79"/>
        <v>101.58000000000001</v>
      </c>
      <c r="CW369" s="5" t="str">
        <f t="shared" si="80"/>
        <v>!</v>
      </c>
      <c r="CZ369" s="1">
        <v>1</v>
      </c>
      <c r="DA369" s="1">
        <v>2</v>
      </c>
      <c r="DP369" s="1">
        <v>1</v>
      </c>
      <c r="DQ369" s="1">
        <v>2</v>
      </c>
      <c r="DR369" s="1">
        <v>5.8</v>
      </c>
      <c r="DT369" s="1">
        <v>5</v>
      </c>
      <c r="DU369" s="1">
        <v>4</v>
      </c>
    </row>
    <row r="370" spans="1:141">
      <c r="A370" s="5">
        <v>100090000000</v>
      </c>
      <c r="B370" s="1">
        <v>1</v>
      </c>
      <c r="C370" s="1">
        <v>1</v>
      </c>
      <c r="D370" s="1">
        <v>1</v>
      </c>
      <c r="E370" s="1" t="s">
        <v>1566</v>
      </c>
      <c r="F370" s="1" t="s">
        <v>1567</v>
      </c>
      <c r="J370" s="1">
        <v>3</v>
      </c>
      <c r="K370" s="2">
        <v>43144</v>
      </c>
      <c r="O370" s="1" t="s">
        <v>221</v>
      </c>
      <c r="P370" s="1" t="s">
        <v>670</v>
      </c>
      <c r="Q370" s="1" t="s">
        <v>1568</v>
      </c>
      <c r="W370" s="1" t="s">
        <v>326</v>
      </c>
      <c r="X370" s="1" t="s">
        <v>1569</v>
      </c>
      <c r="Y370" s="1">
        <v>9</v>
      </c>
      <c r="AJ370" s="1">
        <v>2</v>
      </c>
      <c r="AL370" s="1">
        <v>2</v>
      </c>
      <c r="AQ370" s="1">
        <v>1</v>
      </c>
      <c r="AR370" s="1">
        <v>4</v>
      </c>
      <c r="AU370" s="1">
        <v>33800000</v>
      </c>
      <c r="AW370" s="1">
        <v>970000</v>
      </c>
      <c r="AX370" s="1">
        <v>294000</v>
      </c>
      <c r="AZ370" s="1">
        <v>2</v>
      </c>
      <c r="BA370" s="1">
        <v>115.2</v>
      </c>
      <c r="CB370" s="1">
        <v>1</v>
      </c>
      <c r="CD370" s="1">
        <v>1</v>
      </c>
      <c r="CE370" s="1">
        <v>11</v>
      </c>
      <c r="CH370" s="1">
        <v>60</v>
      </c>
      <c r="CI370" s="1">
        <v>200</v>
      </c>
      <c r="CJ370" s="10">
        <f t="shared" si="68"/>
        <v>230.4</v>
      </c>
      <c r="CK370" s="10">
        <f t="shared" si="69"/>
        <v>7.6800000000000006</v>
      </c>
      <c r="CL370" s="1">
        <f t="shared" si="70"/>
        <v>8</v>
      </c>
      <c r="CM370" s="1">
        <v>5</v>
      </c>
      <c r="CN370" s="1">
        <f t="shared" si="71"/>
        <v>480</v>
      </c>
      <c r="CO370" s="11">
        <f t="shared" si="72"/>
        <v>69.818181818181827</v>
      </c>
      <c r="CP370" s="11">
        <f t="shared" si="73"/>
        <v>3351.2727272727275</v>
      </c>
      <c r="CQ370" s="11">
        <f t="shared" si="74"/>
        <v>6731.2727272727279</v>
      </c>
      <c r="CR370" s="9">
        <f t="shared" si="75"/>
        <v>7.1308951434282314E-2</v>
      </c>
      <c r="CS370" s="12">
        <f t="shared" si="76"/>
        <v>69.12</v>
      </c>
      <c r="CT370" s="12">
        <f t="shared" si="77"/>
        <v>2</v>
      </c>
      <c r="CU370" s="5">
        <f t="shared" si="78"/>
        <v>180</v>
      </c>
      <c r="CV370" s="5">
        <f t="shared" si="79"/>
        <v>50.400000000000006</v>
      </c>
      <c r="CW370" s="5" t="str">
        <f t="shared" si="80"/>
        <v>!</v>
      </c>
      <c r="CZ370" s="1">
        <v>1</v>
      </c>
      <c r="DA370" s="1">
        <v>2</v>
      </c>
      <c r="DP370" s="1">
        <v>1</v>
      </c>
      <c r="DQ370" s="1">
        <v>2</v>
      </c>
      <c r="DR370" s="1">
        <v>6.9</v>
      </c>
      <c r="DT370" s="1">
        <v>5</v>
      </c>
      <c r="DU370" s="1">
        <v>4</v>
      </c>
    </row>
    <row r="371" spans="1:141">
      <c r="A371" s="5">
        <v>100090000000</v>
      </c>
      <c r="B371" s="1">
        <v>1</v>
      </c>
      <c r="C371" s="1">
        <v>1</v>
      </c>
      <c r="D371" s="1">
        <v>1</v>
      </c>
      <c r="E371" s="1" t="s">
        <v>1570</v>
      </c>
      <c r="F371" s="1" t="s">
        <v>1571</v>
      </c>
      <c r="J371" s="1">
        <v>2</v>
      </c>
      <c r="K371" s="2">
        <v>43144</v>
      </c>
      <c r="O371" s="1" t="s">
        <v>221</v>
      </c>
      <c r="P371" s="1" t="s">
        <v>346</v>
      </c>
      <c r="Q371" s="1" t="s">
        <v>1532</v>
      </c>
      <c r="W371" s="1" t="s">
        <v>326</v>
      </c>
      <c r="X371" s="1" t="s">
        <v>356</v>
      </c>
      <c r="AA371" s="1">
        <v>18</v>
      </c>
      <c r="AC371" s="1" t="s">
        <v>1533</v>
      </c>
      <c r="AD371" s="1">
        <v>3</v>
      </c>
      <c r="AJ371" s="1">
        <v>1</v>
      </c>
      <c r="AL371" s="1">
        <v>2</v>
      </c>
      <c r="AQ371" s="1">
        <v>1</v>
      </c>
      <c r="AS371" s="1">
        <v>3</v>
      </c>
      <c r="AU371" s="1">
        <v>24800000</v>
      </c>
      <c r="AW371" s="1">
        <v>739000</v>
      </c>
      <c r="AX371" s="1">
        <v>224000</v>
      </c>
      <c r="BA371" s="1">
        <v>111.03</v>
      </c>
      <c r="CB371" s="1">
        <v>1</v>
      </c>
      <c r="CD371" s="1">
        <v>1</v>
      </c>
      <c r="CE371" s="1">
        <v>6</v>
      </c>
      <c r="CH371" s="1">
        <v>60</v>
      </c>
      <c r="CI371" s="1">
        <v>200</v>
      </c>
      <c r="CJ371" s="10">
        <f t="shared" si="68"/>
        <v>222.06</v>
      </c>
      <c r="CK371" s="10">
        <f t="shared" si="69"/>
        <v>7.4020000000000001</v>
      </c>
      <c r="CL371" s="1">
        <f t="shared" si="70"/>
        <v>7</v>
      </c>
      <c r="CM371" s="1">
        <v>5</v>
      </c>
      <c r="CN371" s="1">
        <f t="shared" si="71"/>
        <v>420</v>
      </c>
      <c r="CO371" s="11">
        <f t="shared" si="72"/>
        <v>67.290909090909096</v>
      </c>
      <c r="CP371" s="11">
        <f t="shared" si="73"/>
        <v>3229.9636363636369</v>
      </c>
      <c r="CQ371" s="11">
        <f t="shared" si="74"/>
        <v>5709.9636363636364</v>
      </c>
      <c r="CR371" s="9">
        <f t="shared" si="75"/>
        <v>7.3555634807417974E-2</v>
      </c>
      <c r="CS371" s="12">
        <f t="shared" si="76"/>
        <v>66.617999999999995</v>
      </c>
      <c r="CT371" s="12">
        <f t="shared" si="77"/>
        <v>2</v>
      </c>
      <c r="CU371" s="5">
        <f t="shared" si="78"/>
        <v>180</v>
      </c>
      <c r="CV371" s="5">
        <f t="shared" si="79"/>
        <v>42.06</v>
      </c>
      <c r="CW371" s="5" t="str">
        <f t="shared" si="80"/>
        <v>!</v>
      </c>
      <c r="CZ371" s="1">
        <v>1</v>
      </c>
      <c r="DA371" s="1">
        <v>2</v>
      </c>
      <c r="DP371" s="1">
        <v>2</v>
      </c>
      <c r="EK371" s="1">
        <v>1</v>
      </c>
    </row>
    <row r="372" spans="1:141">
      <c r="A372" s="5">
        <v>200090000000</v>
      </c>
      <c r="B372" s="1">
        <v>1</v>
      </c>
      <c r="C372" s="1">
        <v>1</v>
      </c>
      <c r="D372" s="1">
        <v>1</v>
      </c>
      <c r="E372" s="1" t="s">
        <v>1572</v>
      </c>
      <c r="F372" s="1" t="s">
        <v>1573</v>
      </c>
      <c r="G372" s="1" t="s">
        <v>1574</v>
      </c>
      <c r="H372" s="1" t="s">
        <v>1573</v>
      </c>
      <c r="J372" s="1">
        <v>2</v>
      </c>
      <c r="K372" s="2">
        <v>43139</v>
      </c>
      <c r="O372" s="1" t="s">
        <v>221</v>
      </c>
      <c r="P372" s="1" t="s">
        <v>309</v>
      </c>
      <c r="Q372" s="1" t="s">
        <v>310</v>
      </c>
      <c r="W372" s="1" t="s">
        <v>311</v>
      </c>
      <c r="X372" s="1" t="s">
        <v>922</v>
      </c>
      <c r="Y372" s="1">
        <v>15</v>
      </c>
      <c r="Z372" s="1">
        <v>1200</v>
      </c>
      <c r="AJ372" s="1">
        <v>1</v>
      </c>
      <c r="AL372" s="1">
        <v>2</v>
      </c>
      <c r="AQ372" s="1">
        <v>3</v>
      </c>
      <c r="AR372" s="1">
        <v>1</v>
      </c>
      <c r="AU372" s="1">
        <v>30000000</v>
      </c>
      <c r="AW372" s="1">
        <v>129000</v>
      </c>
      <c r="AX372" s="1">
        <v>39000</v>
      </c>
      <c r="AZ372" s="1">
        <v>1</v>
      </c>
      <c r="BA372" s="1">
        <v>770.1</v>
      </c>
      <c r="BG372" s="1">
        <v>2</v>
      </c>
      <c r="BT372" s="1">
        <v>2</v>
      </c>
      <c r="CA372" s="1">
        <v>3</v>
      </c>
      <c r="CB372" s="1">
        <v>1</v>
      </c>
      <c r="CC372" s="1">
        <v>1</v>
      </c>
      <c r="CD372" s="1">
        <v>3</v>
      </c>
      <c r="CE372" s="1">
        <v>12</v>
      </c>
      <c r="CH372" s="1">
        <v>60</v>
      </c>
      <c r="CI372" s="1">
        <v>200</v>
      </c>
      <c r="CJ372" s="10">
        <f t="shared" si="68"/>
        <v>1540.2</v>
      </c>
      <c r="CK372" s="10">
        <f t="shared" si="69"/>
        <v>51.34</v>
      </c>
      <c r="CL372" s="1">
        <f t="shared" si="70"/>
        <v>51</v>
      </c>
      <c r="CM372" s="1">
        <v>5</v>
      </c>
      <c r="CN372" s="1">
        <f t="shared" si="71"/>
        <v>3060</v>
      </c>
      <c r="CO372" s="11">
        <f t="shared" si="72"/>
        <v>466.72727272727275</v>
      </c>
      <c r="CP372" s="11">
        <f t="shared" si="73"/>
        <v>22402.909090909092</v>
      </c>
      <c r="CQ372" s="11">
        <f t="shared" si="74"/>
        <v>25402.909090909092</v>
      </c>
      <c r="CR372" s="9">
        <f t="shared" si="75"/>
        <v>0.12045864467920639</v>
      </c>
      <c r="CS372" s="12">
        <f t="shared" si="76"/>
        <v>462.06</v>
      </c>
      <c r="CT372" s="12">
        <f t="shared" si="77"/>
        <v>15</v>
      </c>
      <c r="CU372" s="5">
        <f t="shared" si="78"/>
        <v>1350</v>
      </c>
      <c r="CV372" s="5">
        <f t="shared" si="79"/>
        <v>190.20000000000005</v>
      </c>
      <c r="CW372" s="5" t="str">
        <f t="shared" si="80"/>
        <v>!</v>
      </c>
      <c r="CZ372" s="1">
        <v>1</v>
      </c>
      <c r="DA372" s="1">
        <v>2</v>
      </c>
      <c r="DP372" s="1">
        <v>1</v>
      </c>
      <c r="DQ372" s="1">
        <v>2</v>
      </c>
      <c r="DR372" s="1">
        <v>21.3</v>
      </c>
      <c r="DS372" s="1">
        <v>2</v>
      </c>
      <c r="DT372" s="1">
        <v>5</v>
      </c>
      <c r="DU372" s="1">
        <v>5</v>
      </c>
      <c r="DZ372" s="1">
        <v>0</v>
      </c>
      <c r="EE372" s="1">
        <v>0</v>
      </c>
      <c r="EJ372" s="1">
        <v>0</v>
      </c>
      <c r="EK372" s="1">
        <v>1</v>
      </c>
    </row>
    <row r="373" spans="1:141">
      <c r="A373" s="5">
        <v>200090000000</v>
      </c>
      <c r="B373" s="1">
        <v>1</v>
      </c>
      <c r="C373" s="1">
        <v>1</v>
      </c>
      <c r="D373" s="1">
        <v>1</v>
      </c>
      <c r="E373" s="1" t="s">
        <v>1575</v>
      </c>
      <c r="F373" s="1" t="s">
        <v>1576</v>
      </c>
      <c r="G373" s="1" t="s">
        <v>1577</v>
      </c>
      <c r="J373" s="1">
        <v>2</v>
      </c>
      <c r="K373" s="2">
        <v>43141</v>
      </c>
      <c r="O373" s="1" t="s">
        <v>221</v>
      </c>
      <c r="P373" s="1" t="s">
        <v>682</v>
      </c>
      <c r="Q373" s="1" t="s">
        <v>1578</v>
      </c>
      <c r="AQ373" s="1">
        <v>4</v>
      </c>
      <c r="AR373" s="1">
        <v>1</v>
      </c>
      <c r="AU373" s="1">
        <v>15800000</v>
      </c>
      <c r="AW373" s="1">
        <v>131000</v>
      </c>
      <c r="AX373" s="1">
        <v>40000</v>
      </c>
      <c r="BA373" s="1">
        <v>400</v>
      </c>
      <c r="CJ373" s="10">
        <f t="shared" si="68"/>
        <v>400</v>
      </c>
      <c r="CK373" s="10">
        <f t="shared" si="69"/>
        <v>13.333333333333334</v>
      </c>
      <c r="CL373" s="1">
        <f t="shared" si="70"/>
        <v>13</v>
      </c>
      <c r="CM373" s="1">
        <v>5</v>
      </c>
      <c r="CN373" s="1">
        <f t="shared" si="71"/>
        <v>780</v>
      </c>
      <c r="CO373" s="11">
        <f t="shared" si="72"/>
        <v>121.21212121212122</v>
      </c>
      <c r="CP373" s="11">
        <f t="shared" si="73"/>
        <v>5818.1818181818189</v>
      </c>
      <c r="CQ373" s="11">
        <f t="shared" si="74"/>
        <v>7398.1818181818189</v>
      </c>
      <c r="CR373" s="9">
        <f t="shared" si="75"/>
        <v>0.10543130990415335</v>
      </c>
      <c r="CS373" s="12">
        <f t="shared" si="76"/>
        <v>240</v>
      </c>
      <c r="CT373" s="12">
        <f t="shared" si="77"/>
        <v>8</v>
      </c>
      <c r="CU373" s="5">
        <f t="shared" si="78"/>
        <v>720</v>
      </c>
      <c r="CV373" s="5">
        <f t="shared" si="79"/>
        <v>-320</v>
      </c>
      <c r="CW373" s="5" t="str">
        <f t="shared" si="80"/>
        <v/>
      </c>
    </row>
    <row r="374" spans="1:141">
      <c r="CJ374" s="10">
        <f t="shared" si="68"/>
        <v>0</v>
      </c>
      <c r="CK374" s="10">
        <f t="shared" si="69"/>
        <v>0</v>
      </c>
      <c r="CL374" s="1">
        <f t="shared" si="70"/>
        <v>0</v>
      </c>
      <c r="CM374" s="1">
        <v>5</v>
      </c>
      <c r="CN374" s="1">
        <f t="shared" si="71"/>
        <v>0</v>
      </c>
      <c r="CO374" s="11">
        <f t="shared" si="72"/>
        <v>0</v>
      </c>
      <c r="CP374" s="11">
        <f t="shared" si="73"/>
        <v>0</v>
      </c>
      <c r="CQ374" s="11">
        <f t="shared" si="74"/>
        <v>0</v>
      </c>
      <c r="CR374" s="9" t="e">
        <f t="shared" si="75"/>
        <v>#DIV/0!</v>
      </c>
      <c r="CS374" s="12">
        <f t="shared" si="76"/>
        <v>0</v>
      </c>
      <c r="CT374" s="12">
        <f t="shared" si="77"/>
        <v>0</v>
      </c>
      <c r="CU374" s="5">
        <f t="shared" si="78"/>
        <v>0</v>
      </c>
      <c r="CV374" s="5">
        <f t="shared" si="79"/>
        <v>0</v>
      </c>
      <c r="CW374" s="5" t="str">
        <f t="shared" si="80"/>
        <v/>
      </c>
    </row>
    <row r="375" spans="1:141">
      <c r="CJ375" s="10">
        <f t="shared" si="68"/>
        <v>0</v>
      </c>
      <c r="CK375" s="10">
        <f t="shared" si="69"/>
        <v>0</v>
      </c>
      <c r="CL375" s="1">
        <f t="shared" si="70"/>
        <v>0</v>
      </c>
      <c r="CM375" s="1">
        <v>5</v>
      </c>
      <c r="CN375" s="1">
        <f t="shared" si="71"/>
        <v>0</v>
      </c>
      <c r="CO375" s="11">
        <f t="shared" si="72"/>
        <v>0</v>
      </c>
      <c r="CP375" s="11">
        <f t="shared" si="73"/>
        <v>0</v>
      </c>
      <c r="CQ375" s="11">
        <f t="shared" si="74"/>
        <v>0</v>
      </c>
      <c r="CR375" s="9" t="e">
        <f t="shared" si="75"/>
        <v>#DIV/0!</v>
      </c>
      <c r="CS375" s="12">
        <f t="shared" si="76"/>
        <v>0</v>
      </c>
      <c r="CT375" s="12">
        <f t="shared" si="77"/>
        <v>0</v>
      </c>
      <c r="CU375" s="5">
        <f t="shared" si="78"/>
        <v>0</v>
      </c>
      <c r="CV375" s="5">
        <f t="shared" si="79"/>
        <v>0</v>
      </c>
      <c r="CW375" s="5" t="str">
        <f t="shared" si="80"/>
        <v/>
      </c>
    </row>
    <row r="376" spans="1:141">
      <c r="CJ376" s="10">
        <f t="shared" si="68"/>
        <v>0</v>
      </c>
      <c r="CK376" s="10">
        <f t="shared" si="69"/>
        <v>0</v>
      </c>
      <c r="CL376" s="1">
        <f t="shared" si="70"/>
        <v>0</v>
      </c>
      <c r="CM376" s="1">
        <v>5</v>
      </c>
      <c r="CN376" s="1">
        <f t="shared" si="71"/>
        <v>0</v>
      </c>
      <c r="CO376" s="11">
        <f t="shared" si="72"/>
        <v>0</v>
      </c>
      <c r="CP376" s="11">
        <f t="shared" si="73"/>
        <v>0</v>
      </c>
      <c r="CQ376" s="11">
        <f t="shared" si="74"/>
        <v>0</v>
      </c>
      <c r="CR376" s="9" t="e">
        <f t="shared" si="75"/>
        <v>#DIV/0!</v>
      </c>
      <c r="CS376" s="12">
        <f t="shared" si="76"/>
        <v>0</v>
      </c>
      <c r="CT376" s="12">
        <f t="shared" si="77"/>
        <v>0</v>
      </c>
      <c r="CU376" s="5">
        <f t="shared" si="78"/>
        <v>0</v>
      </c>
      <c r="CV376" s="5">
        <f t="shared" si="79"/>
        <v>0</v>
      </c>
      <c r="CW376" s="5" t="str">
        <f t="shared" si="80"/>
        <v/>
      </c>
    </row>
    <row r="377" spans="1:141">
      <c r="CJ377" s="10">
        <f t="shared" si="68"/>
        <v>0</v>
      </c>
      <c r="CK377" s="10">
        <f t="shared" si="69"/>
        <v>0</v>
      </c>
      <c r="CL377" s="1">
        <f t="shared" si="70"/>
        <v>0</v>
      </c>
      <c r="CM377" s="1">
        <v>5</v>
      </c>
      <c r="CN377" s="1">
        <f t="shared" si="71"/>
        <v>0</v>
      </c>
      <c r="CO377" s="11">
        <f t="shared" si="72"/>
        <v>0</v>
      </c>
      <c r="CP377" s="11">
        <f t="shared" si="73"/>
        <v>0</v>
      </c>
      <c r="CQ377" s="11">
        <f t="shared" si="74"/>
        <v>0</v>
      </c>
      <c r="CR377" s="9" t="e">
        <f t="shared" si="75"/>
        <v>#DIV/0!</v>
      </c>
      <c r="CS377" s="12">
        <f t="shared" si="76"/>
        <v>0</v>
      </c>
      <c r="CT377" s="12">
        <f t="shared" si="77"/>
        <v>0</v>
      </c>
      <c r="CU377" s="5">
        <f t="shared" si="78"/>
        <v>0</v>
      </c>
      <c r="CV377" s="5">
        <f t="shared" si="79"/>
        <v>0</v>
      </c>
      <c r="CW377" s="5" t="str">
        <f t="shared" si="80"/>
        <v/>
      </c>
    </row>
    <row r="378" spans="1:141">
      <c r="CJ378" s="10">
        <f t="shared" si="68"/>
        <v>0</v>
      </c>
      <c r="CK378" s="10">
        <f t="shared" si="69"/>
        <v>0</v>
      </c>
      <c r="CL378" s="1">
        <f t="shared" si="70"/>
        <v>0</v>
      </c>
      <c r="CM378" s="1">
        <v>5</v>
      </c>
      <c r="CN378" s="1">
        <f t="shared" si="71"/>
        <v>0</v>
      </c>
      <c r="CO378" s="11">
        <f t="shared" si="72"/>
        <v>0</v>
      </c>
      <c r="CP378" s="11">
        <f t="shared" si="73"/>
        <v>0</v>
      </c>
      <c r="CQ378" s="11">
        <f t="shared" si="74"/>
        <v>0</v>
      </c>
      <c r="CR378" s="9" t="e">
        <f t="shared" si="75"/>
        <v>#DIV/0!</v>
      </c>
      <c r="CS378" s="12">
        <f t="shared" si="76"/>
        <v>0</v>
      </c>
      <c r="CT378" s="12">
        <f t="shared" si="77"/>
        <v>0</v>
      </c>
      <c r="CU378" s="5">
        <f t="shared" si="78"/>
        <v>0</v>
      </c>
      <c r="CV378" s="5">
        <f t="shared" si="79"/>
        <v>0</v>
      </c>
      <c r="CW378" s="5" t="str">
        <f t="shared" si="80"/>
        <v/>
      </c>
    </row>
    <row r="379" spans="1:141">
      <c r="CJ379" s="10">
        <f t="shared" si="68"/>
        <v>0</v>
      </c>
      <c r="CK379" s="10">
        <f t="shared" si="69"/>
        <v>0</v>
      </c>
      <c r="CL379" s="1">
        <f t="shared" si="70"/>
        <v>0</v>
      </c>
      <c r="CM379" s="1">
        <v>5</v>
      </c>
      <c r="CN379" s="1">
        <f t="shared" si="71"/>
        <v>0</v>
      </c>
      <c r="CO379" s="11">
        <f t="shared" si="72"/>
        <v>0</v>
      </c>
      <c r="CP379" s="11">
        <f t="shared" si="73"/>
        <v>0</v>
      </c>
      <c r="CQ379" s="11">
        <f t="shared" si="74"/>
        <v>0</v>
      </c>
      <c r="CR379" s="9" t="e">
        <f t="shared" si="75"/>
        <v>#DIV/0!</v>
      </c>
      <c r="CS379" s="12">
        <f t="shared" si="76"/>
        <v>0</v>
      </c>
      <c r="CT379" s="12">
        <f t="shared" si="77"/>
        <v>0</v>
      </c>
      <c r="CU379" s="5">
        <f t="shared" si="78"/>
        <v>0</v>
      </c>
      <c r="CV379" s="5">
        <f t="shared" si="79"/>
        <v>0</v>
      </c>
      <c r="CW379" s="5" t="str">
        <f t="shared" si="80"/>
        <v/>
      </c>
    </row>
    <row r="380" spans="1:141">
      <c r="CJ380" s="10">
        <f t="shared" si="68"/>
        <v>0</v>
      </c>
      <c r="CK380" s="10">
        <f t="shared" si="69"/>
        <v>0</v>
      </c>
      <c r="CL380" s="1">
        <f t="shared" si="70"/>
        <v>0</v>
      </c>
      <c r="CM380" s="1">
        <v>5</v>
      </c>
      <c r="CN380" s="1">
        <f t="shared" si="71"/>
        <v>0</v>
      </c>
      <c r="CO380" s="11">
        <f t="shared" si="72"/>
        <v>0</v>
      </c>
      <c r="CP380" s="11">
        <f t="shared" si="73"/>
        <v>0</v>
      </c>
      <c r="CQ380" s="11">
        <f t="shared" si="74"/>
        <v>0</v>
      </c>
      <c r="CR380" s="9" t="e">
        <f t="shared" si="75"/>
        <v>#DIV/0!</v>
      </c>
      <c r="CS380" s="12">
        <f t="shared" si="76"/>
        <v>0</v>
      </c>
      <c r="CT380" s="12">
        <f t="shared" si="77"/>
        <v>0</v>
      </c>
      <c r="CU380" s="5">
        <f t="shared" si="78"/>
        <v>0</v>
      </c>
      <c r="CV380" s="5">
        <f t="shared" si="79"/>
        <v>0</v>
      </c>
      <c r="CW380" s="5" t="str">
        <f t="shared" si="80"/>
        <v/>
      </c>
    </row>
    <row r="381" spans="1:141">
      <c r="CJ381" s="10">
        <f t="shared" si="68"/>
        <v>0</v>
      </c>
      <c r="CK381" s="10">
        <f t="shared" si="69"/>
        <v>0</v>
      </c>
      <c r="CL381" s="1">
        <f t="shared" si="70"/>
        <v>0</v>
      </c>
      <c r="CM381" s="1">
        <v>5</v>
      </c>
      <c r="CN381" s="1">
        <f t="shared" si="71"/>
        <v>0</v>
      </c>
      <c r="CO381" s="11">
        <f t="shared" si="72"/>
        <v>0</v>
      </c>
      <c r="CP381" s="11">
        <f t="shared" si="73"/>
        <v>0</v>
      </c>
      <c r="CQ381" s="11">
        <f t="shared" si="74"/>
        <v>0</v>
      </c>
      <c r="CR381" s="9" t="e">
        <f t="shared" si="75"/>
        <v>#DIV/0!</v>
      </c>
      <c r="CS381" s="12">
        <f t="shared" si="76"/>
        <v>0</v>
      </c>
      <c r="CT381" s="12">
        <f t="shared" si="77"/>
        <v>0</v>
      </c>
      <c r="CU381" s="5">
        <f t="shared" si="78"/>
        <v>0</v>
      </c>
      <c r="CV381" s="5">
        <f t="shared" si="79"/>
        <v>0</v>
      </c>
      <c r="CW381" s="5" t="str">
        <f t="shared" si="80"/>
        <v/>
      </c>
    </row>
    <row r="382" spans="1:141">
      <c r="CJ382" s="10">
        <f t="shared" si="68"/>
        <v>0</v>
      </c>
      <c r="CK382" s="10">
        <f t="shared" si="69"/>
        <v>0</v>
      </c>
      <c r="CL382" s="1">
        <f t="shared" si="70"/>
        <v>0</v>
      </c>
      <c r="CM382" s="1">
        <v>5</v>
      </c>
      <c r="CN382" s="1">
        <f t="shared" si="71"/>
        <v>0</v>
      </c>
      <c r="CO382" s="11">
        <f t="shared" si="72"/>
        <v>0</v>
      </c>
      <c r="CP382" s="11">
        <f t="shared" si="73"/>
        <v>0</v>
      </c>
      <c r="CQ382" s="11">
        <f t="shared" si="74"/>
        <v>0</v>
      </c>
      <c r="CR382" s="9" t="e">
        <f t="shared" si="75"/>
        <v>#DIV/0!</v>
      </c>
      <c r="CS382" s="12">
        <f t="shared" si="76"/>
        <v>0</v>
      </c>
      <c r="CT382" s="12">
        <f t="shared" si="77"/>
        <v>0</v>
      </c>
      <c r="CU382" s="5">
        <f t="shared" si="78"/>
        <v>0</v>
      </c>
      <c r="CV382" s="5">
        <f t="shared" si="79"/>
        <v>0</v>
      </c>
      <c r="CW382" s="5" t="str">
        <f t="shared" si="80"/>
        <v/>
      </c>
    </row>
    <row r="383" spans="1:141">
      <c r="CJ383" s="10">
        <f t="shared" si="68"/>
        <v>0</v>
      </c>
      <c r="CK383" s="10">
        <f t="shared" si="69"/>
        <v>0</v>
      </c>
      <c r="CL383" s="1">
        <f t="shared" si="70"/>
        <v>0</v>
      </c>
      <c r="CM383" s="1">
        <v>5</v>
      </c>
      <c r="CN383" s="1">
        <f t="shared" si="71"/>
        <v>0</v>
      </c>
      <c r="CO383" s="11">
        <f t="shared" si="72"/>
        <v>0</v>
      </c>
      <c r="CP383" s="11">
        <f t="shared" si="73"/>
        <v>0</v>
      </c>
      <c r="CQ383" s="11">
        <f t="shared" si="74"/>
        <v>0</v>
      </c>
      <c r="CR383" s="9" t="e">
        <f t="shared" si="75"/>
        <v>#DIV/0!</v>
      </c>
      <c r="CS383" s="12">
        <f t="shared" si="76"/>
        <v>0</v>
      </c>
      <c r="CT383" s="12">
        <f t="shared" si="77"/>
        <v>0</v>
      </c>
      <c r="CU383" s="5">
        <f t="shared" si="78"/>
        <v>0</v>
      </c>
      <c r="CV383" s="5">
        <f t="shared" si="79"/>
        <v>0</v>
      </c>
      <c r="CW383" s="5" t="str">
        <f t="shared" si="80"/>
        <v/>
      </c>
    </row>
    <row r="384" spans="1:141">
      <c r="CJ384" s="10">
        <f t="shared" si="68"/>
        <v>0</v>
      </c>
      <c r="CK384" s="10">
        <f t="shared" si="69"/>
        <v>0</v>
      </c>
      <c r="CL384" s="1">
        <f t="shared" si="70"/>
        <v>0</v>
      </c>
      <c r="CM384" s="1">
        <v>5</v>
      </c>
      <c r="CN384" s="1">
        <f t="shared" si="71"/>
        <v>0</v>
      </c>
      <c r="CO384" s="11">
        <f t="shared" si="72"/>
        <v>0</v>
      </c>
      <c r="CP384" s="11">
        <f t="shared" si="73"/>
        <v>0</v>
      </c>
      <c r="CQ384" s="11">
        <f t="shared" si="74"/>
        <v>0</v>
      </c>
      <c r="CR384" s="9" t="e">
        <f t="shared" si="75"/>
        <v>#DIV/0!</v>
      </c>
      <c r="CS384" s="12">
        <f t="shared" si="76"/>
        <v>0</v>
      </c>
      <c r="CT384" s="12">
        <f t="shared" si="77"/>
        <v>0</v>
      </c>
      <c r="CU384" s="5">
        <f t="shared" si="78"/>
        <v>0</v>
      </c>
      <c r="CV384" s="5">
        <f t="shared" si="79"/>
        <v>0</v>
      </c>
      <c r="CW384" s="5" t="str">
        <f t="shared" si="80"/>
        <v/>
      </c>
    </row>
    <row r="385" spans="88:101">
      <c r="CJ385" s="10">
        <f t="shared" si="68"/>
        <v>0</v>
      </c>
      <c r="CK385" s="10">
        <f t="shared" si="69"/>
        <v>0</v>
      </c>
      <c r="CL385" s="1">
        <f t="shared" si="70"/>
        <v>0</v>
      </c>
      <c r="CM385" s="1">
        <v>5</v>
      </c>
      <c r="CN385" s="1">
        <f t="shared" si="71"/>
        <v>0</v>
      </c>
      <c r="CO385" s="11">
        <f t="shared" si="72"/>
        <v>0</v>
      </c>
      <c r="CP385" s="11">
        <f t="shared" si="73"/>
        <v>0</v>
      </c>
      <c r="CQ385" s="11">
        <f t="shared" si="74"/>
        <v>0</v>
      </c>
      <c r="CR385" s="9" t="e">
        <f t="shared" si="75"/>
        <v>#DIV/0!</v>
      </c>
      <c r="CS385" s="12">
        <f t="shared" si="76"/>
        <v>0</v>
      </c>
      <c r="CT385" s="12">
        <f t="shared" si="77"/>
        <v>0</v>
      </c>
      <c r="CU385" s="5">
        <f t="shared" si="78"/>
        <v>0</v>
      </c>
      <c r="CV385" s="5">
        <f t="shared" si="79"/>
        <v>0</v>
      </c>
      <c r="CW385" s="5" t="str">
        <f t="shared" si="80"/>
        <v/>
      </c>
    </row>
    <row r="386" spans="88:101">
      <c r="CJ386" s="10">
        <f t="shared" si="68"/>
        <v>0</v>
      </c>
      <c r="CK386" s="10">
        <f t="shared" si="69"/>
        <v>0</v>
      </c>
      <c r="CL386" s="1">
        <f t="shared" si="70"/>
        <v>0</v>
      </c>
      <c r="CM386" s="1">
        <v>5</v>
      </c>
      <c r="CN386" s="1">
        <f t="shared" si="71"/>
        <v>0</v>
      </c>
      <c r="CO386" s="11">
        <f t="shared" si="72"/>
        <v>0</v>
      </c>
      <c r="CP386" s="11">
        <f t="shared" si="73"/>
        <v>0</v>
      </c>
      <c r="CQ386" s="11">
        <f t="shared" si="74"/>
        <v>0</v>
      </c>
      <c r="CR386" s="9" t="e">
        <f t="shared" si="75"/>
        <v>#DIV/0!</v>
      </c>
      <c r="CS386" s="12">
        <f t="shared" si="76"/>
        <v>0</v>
      </c>
      <c r="CT386" s="12">
        <f t="shared" si="77"/>
        <v>0</v>
      </c>
      <c r="CU386" s="5">
        <f t="shared" si="78"/>
        <v>0</v>
      </c>
      <c r="CV386" s="5">
        <f t="shared" si="79"/>
        <v>0</v>
      </c>
      <c r="CW386" s="5" t="str">
        <f t="shared" si="80"/>
        <v/>
      </c>
    </row>
    <row r="387" spans="88:101">
      <c r="CJ387" s="10">
        <f t="shared" ref="CJ387:CJ450" si="81">IF(ISBLANK(CI387),100,CI387)/100*BA387</f>
        <v>0</v>
      </c>
      <c r="CK387" s="10">
        <f t="shared" ref="CK387:CK450" si="82">CJ387/30</f>
        <v>0</v>
      </c>
      <c r="CL387" s="1">
        <f t="shared" ref="CL387:CL450" si="83">ROUND(CK387,0)</f>
        <v>0</v>
      </c>
      <c r="CM387" s="1">
        <v>5</v>
      </c>
      <c r="CN387" s="1">
        <f t="shared" ref="CN387:CN450" si="84">CM387*12*CL387</f>
        <v>0</v>
      </c>
      <c r="CO387" s="11">
        <f t="shared" ref="CO387:CO450" si="85">CJ387/3.3</f>
        <v>0</v>
      </c>
      <c r="CP387" s="11">
        <f t="shared" ref="CP387:CP450" si="86">CO387*40*1.2</f>
        <v>0</v>
      </c>
      <c r="CQ387" s="11">
        <f t="shared" ref="CQ387:CQ450" si="87">CP387+(AU387/10000)</f>
        <v>0</v>
      </c>
      <c r="CR387" s="9" t="e">
        <f t="shared" ref="CR387:CR450" si="88">CN387/CQ387</f>
        <v>#DIV/0!</v>
      </c>
      <c r="CS387" s="12">
        <f t="shared" ref="CS387:CS450" si="89">IF(ISBLANK(CH387),60,CH387)/100*BA387</f>
        <v>0</v>
      </c>
      <c r="CT387" s="12">
        <f t="shared" ref="CT387:CT450" si="90">ROUNDDOWN((CS387/30),0)</f>
        <v>0</v>
      </c>
      <c r="CU387" s="5">
        <f t="shared" ref="CU387:CU450" si="91">CT387*30*3</f>
        <v>0</v>
      </c>
      <c r="CV387" s="5">
        <f t="shared" ref="CV387:CV450" si="92">CJ387-CU387</f>
        <v>0</v>
      </c>
      <c r="CW387" s="5" t="str">
        <f t="shared" ref="CW387:CW450" si="93">IF(CV387&gt;0, "!","")</f>
        <v/>
      </c>
    </row>
    <row r="388" spans="88:101">
      <c r="CJ388" s="10">
        <f t="shared" si="81"/>
        <v>0</v>
      </c>
      <c r="CK388" s="10">
        <f t="shared" si="82"/>
        <v>0</v>
      </c>
      <c r="CL388" s="1">
        <f t="shared" si="83"/>
        <v>0</v>
      </c>
      <c r="CM388" s="1">
        <v>5</v>
      </c>
      <c r="CN388" s="1">
        <f t="shared" si="84"/>
        <v>0</v>
      </c>
      <c r="CO388" s="11">
        <f t="shared" si="85"/>
        <v>0</v>
      </c>
      <c r="CP388" s="11">
        <f t="shared" si="86"/>
        <v>0</v>
      </c>
      <c r="CQ388" s="11">
        <f t="shared" si="87"/>
        <v>0</v>
      </c>
      <c r="CR388" s="9" t="e">
        <f t="shared" si="88"/>
        <v>#DIV/0!</v>
      </c>
      <c r="CS388" s="12">
        <f t="shared" si="89"/>
        <v>0</v>
      </c>
      <c r="CT388" s="12">
        <f t="shared" si="90"/>
        <v>0</v>
      </c>
      <c r="CU388" s="5">
        <f t="shared" si="91"/>
        <v>0</v>
      </c>
      <c r="CV388" s="5">
        <f t="shared" si="92"/>
        <v>0</v>
      </c>
      <c r="CW388" s="5" t="str">
        <f t="shared" si="93"/>
        <v/>
      </c>
    </row>
    <row r="389" spans="88:101">
      <c r="CJ389" s="10">
        <f t="shared" si="81"/>
        <v>0</v>
      </c>
      <c r="CK389" s="10">
        <f t="shared" si="82"/>
        <v>0</v>
      </c>
      <c r="CL389" s="1">
        <f t="shared" si="83"/>
        <v>0</v>
      </c>
      <c r="CM389" s="1">
        <v>5</v>
      </c>
      <c r="CN389" s="1">
        <f t="shared" si="84"/>
        <v>0</v>
      </c>
      <c r="CO389" s="11">
        <f t="shared" si="85"/>
        <v>0</v>
      </c>
      <c r="CP389" s="11">
        <f t="shared" si="86"/>
        <v>0</v>
      </c>
      <c r="CQ389" s="11">
        <f t="shared" si="87"/>
        <v>0</v>
      </c>
      <c r="CR389" s="9" t="e">
        <f t="shared" si="88"/>
        <v>#DIV/0!</v>
      </c>
      <c r="CS389" s="12">
        <f t="shared" si="89"/>
        <v>0</v>
      </c>
      <c r="CT389" s="12">
        <f t="shared" si="90"/>
        <v>0</v>
      </c>
      <c r="CU389" s="5">
        <f t="shared" si="91"/>
        <v>0</v>
      </c>
      <c r="CV389" s="5">
        <f t="shared" si="92"/>
        <v>0</v>
      </c>
      <c r="CW389" s="5" t="str">
        <f t="shared" si="93"/>
        <v/>
      </c>
    </row>
    <row r="390" spans="88:101">
      <c r="CJ390" s="10">
        <f t="shared" si="81"/>
        <v>0</v>
      </c>
      <c r="CK390" s="10">
        <f t="shared" si="82"/>
        <v>0</v>
      </c>
      <c r="CL390" s="1">
        <f t="shared" si="83"/>
        <v>0</v>
      </c>
      <c r="CM390" s="1">
        <v>5</v>
      </c>
      <c r="CN390" s="1">
        <f t="shared" si="84"/>
        <v>0</v>
      </c>
      <c r="CO390" s="11">
        <f t="shared" si="85"/>
        <v>0</v>
      </c>
      <c r="CP390" s="11">
        <f t="shared" si="86"/>
        <v>0</v>
      </c>
      <c r="CQ390" s="11">
        <f t="shared" si="87"/>
        <v>0</v>
      </c>
      <c r="CR390" s="9" t="e">
        <f t="shared" si="88"/>
        <v>#DIV/0!</v>
      </c>
      <c r="CS390" s="12">
        <f t="shared" si="89"/>
        <v>0</v>
      </c>
      <c r="CT390" s="12">
        <f t="shared" si="90"/>
        <v>0</v>
      </c>
      <c r="CU390" s="5">
        <f t="shared" si="91"/>
        <v>0</v>
      </c>
      <c r="CV390" s="5">
        <f t="shared" si="92"/>
        <v>0</v>
      </c>
      <c r="CW390" s="5" t="str">
        <f t="shared" si="93"/>
        <v/>
      </c>
    </row>
    <row r="391" spans="88:101">
      <c r="CJ391" s="10">
        <f t="shared" si="81"/>
        <v>0</v>
      </c>
      <c r="CK391" s="10">
        <f t="shared" si="82"/>
        <v>0</v>
      </c>
      <c r="CL391" s="1">
        <f t="shared" si="83"/>
        <v>0</v>
      </c>
      <c r="CM391" s="1">
        <v>5</v>
      </c>
      <c r="CN391" s="1">
        <f t="shared" si="84"/>
        <v>0</v>
      </c>
      <c r="CO391" s="11">
        <f t="shared" si="85"/>
        <v>0</v>
      </c>
      <c r="CP391" s="11">
        <f t="shared" si="86"/>
        <v>0</v>
      </c>
      <c r="CQ391" s="11">
        <f t="shared" si="87"/>
        <v>0</v>
      </c>
      <c r="CR391" s="9" t="e">
        <f t="shared" si="88"/>
        <v>#DIV/0!</v>
      </c>
      <c r="CS391" s="12">
        <f t="shared" si="89"/>
        <v>0</v>
      </c>
      <c r="CT391" s="12">
        <f t="shared" si="90"/>
        <v>0</v>
      </c>
      <c r="CU391" s="5">
        <f t="shared" si="91"/>
        <v>0</v>
      </c>
      <c r="CV391" s="5">
        <f t="shared" si="92"/>
        <v>0</v>
      </c>
      <c r="CW391" s="5" t="str">
        <f t="shared" si="93"/>
        <v/>
      </c>
    </row>
    <row r="392" spans="88:101">
      <c r="CJ392" s="10">
        <f t="shared" si="81"/>
        <v>0</v>
      </c>
      <c r="CK392" s="10">
        <f t="shared" si="82"/>
        <v>0</v>
      </c>
      <c r="CL392" s="1">
        <f t="shared" si="83"/>
        <v>0</v>
      </c>
      <c r="CM392" s="1">
        <v>5</v>
      </c>
      <c r="CN392" s="1">
        <f t="shared" si="84"/>
        <v>0</v>
      </c>
      <c r="CO392" s="11">
        <f t="shared" si="85"/>
        <v>0</v>
      </c>
      <c r="CP392" s="11">
        <f t="shared" si="86"/>
        <v>0</v>
      </c>
      <c r="CQ392" s="11">
        <f t="shared" si="87"/>
        <v>0</v>
      </c>
      <c r="CR392" s="9" t="e">
        <f t="shared" si="88"/>
        <v>#DIV/0!</v>
      </c>
      <c r="CS392" s="12">
        <f t="shared" si="89"/>
        <v>0</v>
      </c>
      <c r="CT392" s="12">
        <f t="shared" si="90"/>
        <v>0</v>
      </c>
      <c r="CU392" s="5">
        <f t="shared" si="91"/>
        <v>0</v>
      </c>
      <c r="CV392" s="5">
        <f t="shared" si="92"/>
        <v>0</v>
      </c>
      <c r="CW392" s="5" t="str">
        <f t="shared" si="93"/>
        <v/>
      </c>
    </row>
    <row r="393" spans="88:101">
      <c r="CJ393" s="10">
        <f t="shared" si="81"/>
        <v>0</v>
      </c>
      <c r="CK393" s="10">
        <f t="shared" si="82"/>
        <v>0</v>
      </c>
      <c r="CL393" s="1">
        <f t="shared" si="83"/>
        <v>0</v>
      </c>
      <c r="CM393" s="1">
        <v>5</v>
      </c>
      <c r="CN393" s="1">
        <f t="shared" si="84"/>
        <v>0</v>
      </c>
      <c r="CO393" s="11">
        <f t="shared" si="85"/>
        <v>0</v>
      </c>
      <c r="CP393" s="11">
        <f t="shared" si="86"/>
        <v>0</v>
      </c>
      <c r="CQ393" s="11">
        <f t="shared" si="87"/>
        <v>0</v>
      </c>
      <c r="CR393" s="9" t="e">
        <f t="shared" si="88"/>
        <v>#DIV/0!</v>
      </c>
      <c r="CS393" s="12">
        <f t="shared" si="89"/>
        <v>0</v>
      </c>
      <c r="CT393" s="12">
        <f t="shared" si="90"/>
        <v>0</v>
      </c>
      <c r="CU393" s="5">
        <f t="shared" si="91"/>
        <v>0</v>
      </c>
      <c r="CV393" s="5">
        <f t="shared" si="92"/>
        <v>0</v>
      </c>
      <c r="CW393" s="5" t="str">
        <f t="shared" si="93"/>
        <v/>
      </c>
    </row>
    <row r="394" spans="88:101">
      <c r="CJ394" s="10">
        <f t="shared" si="81"/>
        <v>0</v>
      </c>
      <c r="CK394" s="10">
        <f t="shared" si="82"/>
        <v>0</v>
      </c>
      <c r="CL394" s="1">
        <f t="shared" si="83"/>
        <v>0</v>
      </c>
      <c r="CM394" s="1">
        <v>5</v>
      </c>
      <c r="CN394" s="1">
        <f t="shared" si="84"/>
        <v>0</v>
      </c>
      <c r="CO394" s="11">
        <f t="shared" si="85"/>
        <v>0</v>
      </c>
      <c r="CP394" s="11">
        <f t="shared" si="86"/>
        <v>0</v>
      </c>
      <c r="CQ394" s="11">
        <f t="shared" si="87"/>
        <v>0</v>
      </c>
      <c r="CR394" s="9" t="e">
        <f t="shared" si="88"/>
        <v>#DIV/0!</v>
      </c>
      <c r="CS394" s="12">
        <f t="shared" si="89"/>
        <v>0</v>
      </c>
      <c r="CT394" s="12">
        <f t="shared" si="90"/>
        <v>0</v>
      </c>
      <c r="CU394" s="5">
        <f t="shared" si="91"/>
        <v>0</v>
      </c>
      <c r="CV394" s="5">
        <f t="shared" si="92"/>
        <v>0</v>
      </c>
      <c r="CW394" s="5" t="str">
        <f t="shared" si="93"/>
        <v/>
      </c>
    </row>
    <row r="395" spans="88:101">
      <c r="CJ395" s="10">
        <f t="shared" si="81"/>
        <v>0</v>
      </c>
      <c r="CK395" s="10">
        <f t="shared" si="82"/>
        <v>0</v>
      </c>
      <c r="CL395" s="1">
        <f t="shared" si="83"/>
        <v>0</v>
      </c>
      <c r="CM395" s="1">
        <v>5</v>
      </c>
      <c r="CN395" s="1">
        <f t="shared" si="84"/>
        <v>0</v>
      </c>
      <c r="CO395" s="11">
        <f t="shared" si="85"/>
        <v>0</v>
      </c>
      <c r="CP395" s="11">
        <f t="shared" si="86"/>
        <v>0</v>
      </c>
      <c r="CQ395" s="11">
        <f t="shared" si="87"/>
        <v>0</v>
      </c>
      <c r="CR395" s="9" t="e">
        <f t="shared" si="88"/>
        <v>#DIV/0!</v>
      </c>
      <c r="CS395" s="12">
        <f t="shared" si="89"/>
        <v>0</v>
      </c>
      <c r="CT395" s="12">
        <f t="shared" si="90"/>
        <v>0</v>
      </c>
      <c r="CU395" s="5">
        <f t="shared" si="91"/>
        <v>0</v>
      </c>
      <c r="CV395" s="5">
        <f t="shared" si="92"/>
        <v>0</v>
      </c>
      <c r="CW395" s="5" t="str">
        <f t="shared" si="93"/>
        <v/>
      </c>
    </row>
    <row r="396" spans="88:101">
      <c r="CJ396" s="10">
        <f t="shared" si="81"/>
        <v>0</v>
      </c>
      <c r="CK396" s="10">
        <f t="shared" si="82"/>
        <v>0</v>
      </c>
      <c r="CL396" s="1">
        <f t="shared" si="83"/>
        <v>0</v>
      </c>
      <c r="CM396" s="1">
        <v>5</v>
      </c>
      <c r="CN396" s="1">
        <f t="shared" si="84"/>
        <v>0</v>
      </c>
      <c r="CO396" s="11">
        <f t="shared" si="85"/>
        <v>0</v>
      </c>
      <c r="CP396" s="11">
        <f t="shared" si="86"/>
        <v>0</v>
      </c>
      <c r="CQ396" s="11">
        <f t="shared" si="87"/>
        <v>0</v>
      </c>
      <c r="CR396" s="9" t="e">
        <f t="shared" si="88"/>
        <v>#DIV/0!</v>
      </c>
      <c r="CS396" s="12">
        <f t="shared" si="89"/>
        <v>0</v>
      </c>
      <c r="CT396" s="12">
        <f t="shared" si="90"/>
        <v>0</v>
      </c>
      <c r="CU396" s="5">
        <f t="shared" si="91"/>
        <v>0</v>
      </c>
      <c r="CV396" s="5">
        <f t="shared" si="92"/>
        <v>0</v>
      </c>
      <c r="CW396" s="5" t="str">
        <f t="shared" si="93"/>
        <v/>
      </c>
    </row>
    <row r="397" spans="88:101">
      <c r="CJ397" s="10">
        <f t="shared" si="81"/>
        <v>0</v>
      </c>
      <c r="CK397" s="10">
        <f t="shared" si="82"/>
        <v>0</v>
      </c>
      <c r="CL397" s="1">
        <f t="shared" si="83"/>
        <v>0</v>
      </c>
      <c r="CM397" s="1">
        <v>5</v>
      </c>
      <c r="CN397" s="1">
        <f t="shared" si="84"/>
        <v>0</v>
      </c>
      <c r="CO397" s="11">
        <f t="shared" si="85"/>
        <v>0</v>
      </c>
      <c r="CP397" s="11">
        <f t="shared" si="86"/>
        <v>0</v>
      </c>
      <c r="CQ397" s="11">
        <f t="shared" si="87"/>
        <v>0</v>
      </c>
      <c r="CR397" s="9" t="e">
        <f t="shared" si="88"/>
        <v>#DIV/0!</v>
      </c>
      <c r="CS397" s="12">
        <f t="shared" si="89"/>
        <v>0</v>
      </c>
      <c r="CT397" s="12">
        <f t="shared" si="90"/>
        <v>0</v>
      </c>
      <c r="CU397" s="5">
        <f t="shared" si="91"/>
        <v>0</v>
      </c>
      <c r="CV397" s="5">
        <f t="shared" si="92"/>
        <v>0</v>
      </c>
      <c r="CW397" s="5" t="str">
        <f t="shared" si="93"/>
        <v/>
      </c>
    </row>
    <row r="398" spans="88:101">
      <c r="CJ398" s="10">
        <f t="shared" si="81"/>
        <v>0</v>
      </c>
      <c r="CK398" s="10">
        <f t="shared" si="82"/>
        <v>0</v>
      </c>
      <c r="CL398" s="1">
        <f t="shared" si="83"/>
        <v>0</v>
      </c>
      <c r="CM398" s="1">
        <v>5</v>
      </c>
      <c r="CN398" s="1">
        <f t="shared" si="84"/>
        <v>0</v>
      </c>
      <c r="CO398" s="11">
        <f t="shared" si="85"/>
        <v>0</v>
      </c>
      <c r="CP398" s="11">
        <f t="shared" si="86"/>
        <v>0</v>
      </c>
      <c r="CQ398" s="11">
        <f t="shared" si="87"/>
        <v>0</v>
      </c>
      <c r="CR398" s="9" t="e">
        <f t="shared" si="88"/>
        <v>#DIV/0!</v>
      </c>
      <c r="CS398" s="12">
        <f t="shared" si="89"/>
        <v>0</v>
      </c>
      <c r="CT398" s="12">
        <f t="shared" si="90"/>
        <v>0</v>
      </c>
      <c r="CU398" s="5">
        <f t="shared" si="91"/>
        <v>0</v>
      </c>
      <c r="CV398" s="5">
        <f t="shared" si="92"/>
        <v>0</v>
      </c>
      <c r="CW398" s="5" t="str">
        <f t="shared" si="93"/>
        <v/>
      </c>
    </row>
    <row r="399" spans="88:101">
      <c r="CJ399" s="10">
        <f t="shared" si="81"/>
        <v>0</v>
      </c>
      <c r="CK399" s="10">
        <f t="shared" si="82"/>
        <v>0</v>
      </c>
      <c r="CL399" s="1">
        <f t="shared" si="83"/>
        <v>0</v>
      </c>
      <c r="CM399" s="1">
        <v>5</v>
      </c>
      <c r="CN399" s="1">
        <f t="shared" si="84"/>
        <v>0</v>
      </c>
      <c r="CO399" s="11">
        <f t="shared" si="85"/>
        <v>0</v>
      </c>
      <c r="CP399" s="11">
        <f t="shared" si="86"/>
        <v>0</v>
      </c>
      <c r="CQ399" s="11">
        <f t="shared" si="87"/>
        <v>0</v>
      </c>
      <c r="CR399" s="9" t="e">
        <f t="shared" si="88"/>
        <v>#DIV/0!</v>
      </c>
      <c r="CS399" s="12">
        <f t="shared" si="89"/>
        <v>0</v>
      </c>
      <c r="CT399" s="12">
        <f t="shared" si="90"/>
        <v>0</v>
      </c>
      <c r="CU399" s="5">
        <f t="shared" si="91"/>
        <v>0</v>
      </c>
      <c r="CV399" s="5">
        <f t="shared" si="92"/>
        <v>0</v>
      </c>
      <c r="CW399" s="5" t="str">
        <f t="shared" si="93"/>
        <v/>
      </c>
    </row>
    <row r="400" spans="88:101">
      <c r="CJ400" s="10">
        <f t="shared" si="81"/>
        <v>0</v>
      </c>
      <c r="CK400" s="10">
        <f t="shared" si="82"/>
        <v>0</v>
      </c>
      <c r="CL400" s="1">
        <f t="shared" si="83"/>
        <v>0</v>
      </c>
      <c r="CM400" s="1">
        <v>5</v>
      </c>
      <c r="CN400" s="1">
        <f t="shared" si="84"/>
        <v>0</v>
      </c>
      <c r="CO400" s="11">
        <f t="shared" si="85"/>
        <v>0</v>
      </c>
      <c r="CP400" s="11">
        <f t="shared" si="86"/>
        <v>0</v>
      </c>
      <c r="CQ400" s="11">
        <f t="shared" si="87"/>
        <v>0</v>
      </c>
      <c r="CR400" s="9" t="e">
        <f t="shared" si="88"/>
        <v>#DIV/0!</v>
      </c>
      <c r="CS400" s="12">
        <f t="shared" si="89"/>
        <v>0</v>
      </c>
      <c r="CT400" s="12">
        <f t="shared" si="90"/>
        <v>0</v>
      </c>
      <c r="CU400" s="5">
        <f t="shared" si="91"/>
        <v>0</v>
      </c>
      <c r="CV400" s="5">
        <f t="shared" si="92"/>
        <v>0</v>
      </c>
      <c r="CW400" s="5" t="str">
        <f t="shared" si="93"/>
        <v/>
      </c>
    </row>
    <row r="401" spans="88:101">
      <c r="CJ401" s="10">
        <f t="shared" si="81"/>
        <v>0</v>
      </c>
      <c r="CK401" s="10">
        <f t="shared" si="82"/>
        <v>0</v>
      </c>
      <c r="CL401" s="1">
        <f t="shared" si="83"/>
        <v>0</v>
      </c>
      <c r="CM401" s="1">
        <v>5</v>
      </c>
      <c r="CN401" s="1">
        <f t="shared" si="84"/>
        <v>0</v>
      </c>
      <c r="CO401" s="11">
        <f t="shared" si="85"/>
        <v>0</v>
      </c>
      <c r="CP401" s="11">
        <f t="shared" si="86"/>
        <v>0</v>
      </c>
      <c r="CQ401" s="11">
        <f t="shared" si="87"/>
        <v>0</v>
      </c>
      <c r="CR401" s="9" t="e">
        <f t="shared" si="88"/>
        <v>#DIV/0!</v>
      </c>
      <c r="CS401" s="12">
        <f t="shared" si="89"/>
        <v>0</v>
      </c>
      <c r="CT401" s="12">
        <f t="shared" si="90"/>
        <v>0</v>
      </c>
      <c r="CU401" s="5">
        <f t="shared" si="91"/>
        <v>0</v>
      </c>
      <c r="CV401" s="5">
        <f t="shared" si="92"/>
        <v>0</v>
      </c>
      <c r="CW401" s="5" t="str">
        <f t="shared" si="93"/>
        <v/>
      </c>
    </row>
    <row r="402" spans="88:101">
      <c r="CJ402" s="10">
        <f t="shared" si="81"/>
        <v>0</v>
      </c>
      <c r="CK402" s="10">
        <f t="shared" si="82"/>
        <v>0</v>
      </c>
      <c r="CL402" s="1">
        <f t="shared" si="83"/>
        <v>0</v>
      </c>
      <c r="CM402" s="1">
        <v>5</v>
      </c>
      <c r="CN402" s="1">
        <f t="shared" si="84"/>
        <v>0</v>
      </c>
      <c r="CO402" s="11">
        <f t="shared" si="85"/>
        <v>0</v>
      </c>
      <c r="CP402" s="11">
        <f t="shared" si="86"/>
        <v>0</v>
      </c>
      <c r="CQ402" s="11">
        <f t="shared" si="87"/>
        <v>0</v>
      </c>
      <c r="CR402" s="9" t="e">
        <f t="shared" si="88"/>
        <v>#DIV/0!</v>
      </c>
      <c r="CS402" s="12">
        <f t="shared" si="89"/>
        <v>0</v>
      </c>
      <c r="CT402" s="12">
        <f t="shared" si="90"/>
        <v>0</v>
      </c>
      <c r="CU402" s="5">
        <f t="shared" si="91"/>
        <v>0</v>
      </c>
      <c r="CV402" s="5">
        <f t="shared" si="92"/>
        <v>0</v>
      </c>
      <c r="CW402" s="5" t="str">
        <f t="shared" si="93"/>
        <v/>
      </c>
    </row>
    <row r="403" spans="88:101">
      <c r="CJ403" s="10">
        <f t="shared" si="81"/>
        <v>0</v>
      </c>
      <c r="CK403" s="10">
        <f t="shared" si="82"/>
        <v>0</v>
      </c>
      <c r="CL403" s="1">
        <f t="shared" si="83"/>
        <v>0</v>
      </c>
      <c r="CM403" s="1">
        <v>5</v>
      </c>
      <c r="CN403" s="1">
        <f t="shared" si="84"/>
        <v>0</v>
      </c>
      <c r="CO403" s="11">
        <f t="shared" si="85"/>
        <v>0</v>
      </c>
      <c r="CP403" s="11">
        <f t="shared" si="86"/>
        <v>0</v>
      </c>
      <c r="CQ403" s="11">
        <f t="shared" si="87"/>
        <v>0</v>
      </c>
      <c r="CR403" s="9" t="e">
        <f t="shared" si="88"/>
        <v>#DIV/0!</v>
      </c>
      <c r="CS403" s="12">
        <f t="shared" si="89"/>
        <v>0</v>
      </c>
      <c r="CT403" s="12">
        <f t="shared" si="90"/>
        <v>0</v>
      </c>
      <c r="CU403" s="5">
        <f t="shared" si="91"/>
        <v>0</v>
      </c>
      <c r="CV403" s="5">
        <f t="shared" si="92"/>
        <v>0</v>
      </c>
      <c r="CW403" s="5" t="str">
        <f t="shared" si="93"/>
        <v/>
      </c>
    </row>
    <row r="404" spans="88:101">
      <c r="CJ404" s="10">
        <f t="shared" si="81"/>
        <v>0</v>
      </c>
      <c r="CK404" s="10">
        <f t="shared" si="82"/>
        <v>0</v>
      </c>
      <c r="CL404" s="1">
        <f t="shared" si="83"/>
        <v>0</v>
      </c>
      <c r="CM404" s="1">
        <v>5</v>
      </c>
      <c r="CN404" s="1">
        <f t="shared" si="84"/>
        <v>0</v>
      </c>
      <c r="CO404" s="11">
        <f t="shared" si="85"/>
        <v>0</v>
      </c>
      <c r="CP404" s="11">
        <f t="shared" si="86"/>
        <v>0</v>
      </c>
      <c r="CQ404" s="11">
        <f t="shared" si="87"/>
        <v>0</v>
      </c>
      <c r="CR404" s="9" t="e">
        <f t="shared" si="88"/>
        <v>#DIV/0!</v>
      </c>
      <c r="CS404" s="12">
        <f t="shared" si="89"/>
        <v>0</v>
      </c>
      <c r="CT404" s="12">
        <f t="shared" si="90"/>
        <v>0</v>
      </c>
      <c r="CU404" s="5">
        <f t="shared" si="91"/>
        <v>0</v>
      </c>
      <c r="CV404" s="5">
        <f t="shared" si="92"/>
        <v>0</v>
      </c>
      <c r="CW404" s="5" t="str">
        <f t="shared" si="93"/>
        <v/>
      </c>
    </row>
    <row r="405" spans="88:101">
      <c r="CJ405" s="10">
        <f t="shared" si="81"/>
        <v>0</v>
      </c>
      <c r="CK405" s="10">
        <f t="shared" si="82"/>
        <v>0</v>
      </c>
      <c r="CL405" s="1">
        <f t="shared" si="83"/>
        <v>0</v>
      </c>
      <c r="CM405" s="1">
        <v>5</v>
      </c>
      <c r="CN405" s="1">
        <f t="shared" si="84"/>
        <v>0</v>
      </c>
      <c r="CO405" s="11">
        <f t="shared" si="85"/>
        <v>0</v>
      </c>
      <c r="CP405" s="11">
        <f t="shared" si="86"/>
        <v>0</v>
      </c>
      <c r="CQ405" s="11">
        <f t="shared" si="87"/>
        <v>0</v>
      </c>
      <c r="CR405" s="9" t="e">
        <f t="shared" si="88"/>
        <v>#DIV/0!</v>
      </c>
      <c r="CS405" s="12">
        <f t="shared" si="89"/>
        <v>0</v>
      </c>
      <c r="CT405" s="12">
        <f t="shared" si="90"/>
        <v>0</v>
      </c>
      <c r="CU405" s="5">
        <f t="shared" si="91"/>
        <v>0</v>
      </c>
      <c r="CV405" s="5">
        <f t="shared" si="92"/>
        <v>0</v>
      </c>
      <c r="CW405" s="5" t="str">
        <f t="shared" si="93"/>
        <v/>
      </c>
    </row>
    <row r="406" spans="88:101">
      <c r="CJ406" s="10">
        <f t="shared" si="81"/>
        <v>0</v>
      </c>
      <c r="CK406" s="10">
        <f t="shared" si="82"/>
        <v>0</v>
      </c>
      <c r="CL406" s="1">
        <f t="shared" si="83"/>
        <v>0</v>
      </c>
      <c r="CM406" s="1">
        <v>5</v>
      </c>
      <c r="CN406" s="1">
        <f t="shared" si="84"/>
        <v>0</v>
      </c>
      <c r="CO406" s="11">
        <f t="shared" si="85"/>
        <v>0</v>
      </c>
      <c r="CP406" s="11">
        <f t="shared" si="86"/>
        <v>0</v>
      </c>
      <c r="CQ406" s="11">
        <f t="shared" si="87"/>
        <v>0</v>
      </c>
      <c r="CR406" s="9" t="e">
        <f t="shared" si="88"/>
        <v>#DIV/0!</v>
      </c>
      <c r="CS406" s="12">
        <f t="shared" si="89"/>
        <v>0</v>
      </c>
      <c r="CT406" s="12">
        <f t="shared" si="90"/>
        <v>0</v>
      </c>
      <c r="CU406" s="5">
        <f t="shared" si="91"/>
        <v>0</v>
      </c>
      <c r="CV406" s="5">
        <f t="shared" si="92"/>
        <v>0</v>
      </c>
      <c r="CW406" s="5" t="str">
        <f t="shared" si="93"/>
        <v/>
      </c>
    </row>
    <row r="407" spans="88:101">
      <c r="CJ407" s="10">
        <f t="shared" si="81"/>
        <v>0</v>
      </c>
      <c r="CK407" s="10">
        <f t="shared" si="82"/>
        <v>0</v>
      </c>
      <c r="CL407" s="1">
        <f t="shared" si="83"/>
        <v>0</v>
      </c>
      <c r="CM407" s="1">
        <v>5</v>
      </c>
      <c r="CN407" s="1">
        <f t="shared" si="84"/>
        <v>0</v>
      </c>
      <c r="CO407" s="11">
        <f t="shared" si="85"/>
        <v>0</v>
      </c>
      <c r="CP407" s="11">
        <f t="shared" si="86"/>
        <v>0</v>
      </c>
      <c r="CQ407" s="11">
        <f t="shared" si="87"/>
        <v>0</v>
      </c>
      <c r="CR407" s="9" t="e">
        <f t="shared" si="88"/>
        <v>#DIV/0!</v>
      </c>
      <c r="CS407" s="12">
        <f t="shared" si="89"/>
        <v>0</v>
      </c>
      <c r="CT407" s="12">
        <f t="shared" si="90"/>
        <v>0</v>
      </c>
      <c r="CU407" s="5">
        <f t="shared" si="91"/>
        <v>0</v>
      </c>
      <c r="CV407" s="5">
        <f t="shared" si="92"/>
        <v>0</v>
      </c>
      <c r="CW407" s="5" t="str">
        <f t="shared" si="93"/>
        <v/>
      </c>
    </row>
    <row r="408" spans="88:101">
      <c r="CJ408" s="10">
        <f t="shared" si="81"/>
        <v>0</v>
      </c>
      <c r="CK408" s="10">
        <f t="shared" si="82"/>
        <v>0</v>
      </c>
      <c r="CL408" s="1">
        <f t="shared" si="83"/>
        <v>0</v>
      </c>
      <c r="CM408" s="1">
        <v>5</v>
      </c>
      <c r="CN408" s="1">
        <f t="shared" si="84"/>
        <v>0</v>
      </c>
      <c r="CO408" s="11">
        <f t="shared" si="85"/>
        <v>0</v>
      </c>
      <c r="CP408" s="11">
        <f t="shared" si="86"/>
        <v>0</v>
      </c>
      <c r="CQ408" s="11">
        <f t="shared" si="87"/>
        <v>0</v>
      </c>
      <c r="CR408" s="9" t="e">
        <f t="shared" si="88"/>
        <v>#DIV/0!</v>
      </c>
      <c r="CS408" s="12">
        <f t="shared" si="89"/>
        <v>0</v>
      </c>
      <c r="CT408" s="12">
        <f t="shared" si="90"/>
        <v>0</v>
      </c>
      <c r="CU408" s="5">
        <f t="shared" si="91"/>
        <v>0</v>
      </c>
      <c r="CV408" s="5">
        <f t="shared" si="92"/>
        <v>0</v>
      </c>
      <c r="CW408" s="5" t="str">
        <f t="shared" si="93"/>
        <v/>
      </c>
    </row>
    <row r="409" spans="88:101">
      <c r="CJ409" s="10">
        <f t="shared" si="81"/>
        <v>0</v>
      </c>
      <c r="CK409" s="10">
        <f t="shared" si="82"/>
        <v>0</v>
      </c>
      <c r="CL409" s="1">
        <f t="shared" si="83"/>
        <v>0</v>
      </c>
      <c r="CM409" s="1">
        <v>5</v>
      </c>
      <c r="CN409" s="1">
        <f t="shared" si="84"/>
        <v>0</v>
      </c>
      <c r="CO409" s="11">
        <f t="shared" si="85"/>
        <v>0</v>
      </c>
      <c r="CP409" s="11">
        <f t="shared" si="86"/>
        <v>0</v>
      </c>
      <c r="CQ409" s="11">
        <f t="shared" si="87"/>
        <v>0</v>
      </c>
      <c r="CR409" s="9" t="e">
        <f t="shared" si="88"/>
        <v>#DIV/0!</v>
      </c>
      <c r="CS409" s="12">
        <f t="shared" si="89"/>
        <v>0</v>
      </c>
      <c r="CT409" s="12">
        <f t="shared" si="90"/>
        <v>0</v>
      </c>
      <c r="CU409" s="5">
        <f t="shared" si="91"/>
        <v>0</v>
      </c>
      <c r="CV409" s="5">
        <f t="shared" si="92"/>
        <v>0</v>
      </c>
      <c r="CW409" s="5" t="str">
        <f t="shared" si="93"/>
        <v/>
      </c>
    </row>
    <row r="410" spans="88:101">
      <c r="CJ410" s="10">
        <f t="shared" si="81"/>
        <v>0</v>
      </c>
      <c r="CK410" s="10">
        <f t="shared" si="82"/>
        <v>0</v>
      </c>
      <c r="CL410" s="1">
        <f t="shared" si="83"/>
        <v>0</v>
      </c>
      <c r="CM410" s="1">
        <v>5</v>
      </c>
      <c r="CN410" s="1">
        <f t="shared" si="84"/>
        <v>0</v>
      </c>
      <c r="CO410" s="11">
        <f t="shared" si="85"/>
        <v>0</v>
      </c>
      <c r="CP410" s="11">
        <f t="shared" si="86"/>
        <v>0</v>
      </c>
      <c r="CQ410" s="11">
        <f t="shared" si="87"/>
        <v>0</v>
      </c>
      <c r="CR410" s="9" t="e">
        <f t="shared" si="88"/>
        <v>#DIV/0!</v>
      </c>
      <c r="CS410" s="12">
        <f t="shared" si="89"/>
        <v>0</v>
      </c>
      <c r="CT410" s="12">
        <f t="shared" si="90"/>
        <v>0</v>
      </c>
      <c r="CU410" s="5">
        <f t="shared" si="91"/>
        <v>0</v>
      </c>
      <c r="CV410" s="5">
        <f t="shared" si="92"/>
        <v>0</v>
      </c>
      <c r="CW410" s="5" t="str">
        <f t="shared" si="93"/>
        <v/>
      </c>
    </row>
    <row r="411" spans="88:101">
      <c r="CJ411" s="10">
        <f t="shared" si="81"/>
        <v>0</v>
      </c>
      <c r="CK411" s="10">
        <f t="shared" si="82"/>
        <v>0</v>
      </c>
      <c r="CL411" s="1">
        <f t="shared" si="83"/>
        <v>0</v>
      </c>
      <c r="CM411" s="1">
        <v>5</v>
      </c>
      <c r="CN411" s="1">
        <f t="shared" si="84"/>
        <v>0</v>
      </c>
      <c r="CO411" s="11">
        <f t="shared" si="85"/>
        <v>0</v>
      </c>
      <c r="CP411" s="11">
        <f t="shared" si="86"/>
        <v>0</v>
      </c>
      <c r="CQ411" s="11">
        <f t="shared" si="87"/>
        <v>0</v>
      </c>
      <c r="CR411" s="9" t="e">
        <f t="shared" si="88"/>
        <v>#DIV/0!</v>
      </c>
      <c r="CS411" s="12">
        <f t="shared" si="89"/>
        <v>0</v>
      </c>
      <c r="CT411" s="12">
        <f t="shared" si="90"/>
        <v>0</v>
      </c>
      <c r="CU411" s="5">
        <f t="shared" si="91"/>
        <v>0</v>
      </c>
      <c r="CV411" s="5">
        <f t="shared" si="92"/>
        <v>0</v>
      </c>
      <c r="CW411" s="5" t="str">
        <f t="shared" si="93"/>
        <v/>
      </c>
    </row>
    <row r="412" spans="88:101">
      <c r="CJ412" s="10">
        <f t="shared" si="81"/>
        <v>0</v>
      </c>
      <c r="CK412" s="10">
        <f t="shared" si="82"/>
        <v>0</v>
      </c>
      <c r="CL412" s="1">
        <f t="shared" si="83"/>
        <v>0</v>
      </c>
      <c r="CM412" s="1">
        <v>5</v>
      </c>
      <c r="CN412" s="1">
        <f t="shared" si="84"/>
        <v>0</v>
      </c>
      <c r="CO412" s="11">
        <f t="shared" si="85"/>
        <v>0</v>
      </c>
      <c r="CP412" s="11">
        <f t="shared" si="86"/>
        <v>0</v>
      </c>
      <c r="CQ412" s="11">
        <f t="shared" si="87"/>
        <v>0</v>
      </c>
      <c r="CR412" s="9" t="e">
        <f t="shared" si="88"/>
        <v>#DIV/0!</v>
      </c>
      <c r="CS412" s="12">
        <f t="shared" si="89"/>
        <v>0</v>
      </c>
      <c r="CT412" s="12">
        <f t="shared" si="90"/>
        <v>0</v>
      </c>
      <c r="CU412" s="5">
        <f t="shared" si="91"/>
        <v>0</v>
      </c>
      <c r="CV412" s="5">
        <f t="shared" si="92"/>
        <v>0</v>
      </c>
      <c r="CW412" s="5" t="str">
        <f t="shared" si="93"/>
        <v/>
      </c>
    </row>
    <row r="413" spans="88:101">
      <c r="CJ413" s="10">
        <f t="shared" si="81"/>
        <v>0</v>
      </c>
      <c r="CK413" s="10">
        <f t="shared" si="82"/>
        <v>0</v>
      </c>
      <c r="CL413" s="1">
        <f t="shared" si="83"/>
        <v>0</v>
      </c>
      <c r="CM413" s="1">
        <v>5</v>
      </c>
      <c r="CN413" s="1">
        <f t="shared" si="84"/>
        <v>0</v>
      </c>
      <c r="CO413" s="11">
        <f t="shared" si="85"/>
        <v>0</v>
      </c>
      <c r="CP413" s="11">
        <f t="shared" si="86"/>
        <v>0</v>
      </c>
      <c r="CQ413" s="11">
        <f t="shared" si="87"/>
        <v>0</v>
      </c>
      <c r="CR413" s="9" t="e">
        <f t="shared" si="88"/>
        <v>#DIV/0!</v>
      </c>
      <c r="CS413" s="12">
        <f t="shared" si="89"/>
        <v>0</v>
      </c>
      <c r="CT413" s="12">
        <f t="shared" si="90"/>
        <v>0</v>
      </c>
      <c r="CU413" s="5">
        <f t="shared" si="91"/>
        <v>0</v>
      </c>
      <c r="CV413" s="5">
        <f t="shared" si="92"/>
        <v>0</v>
      </c>
      <c r="CW413" s="5" t="str">
        <f t="shared" si="93"/>
        <v/>
      </c>
    </row>
    <row r="414" spans="88:101">
      <c r="CJ414" s="10">
        <f t="shared" si="81"/>
        <v>0</v>
      </c>
      <c r="CK414" s="10">
        <f t="shared" si="82"/>
        <v>0</v>
      </c>
      <c r="CL414" s="1">
        <f t="shared" si="83"/>
        <v>0</v>
      </c>
      <c r="CM414" s="1">
        <v>5</v>
      </c>
      <c r="CN414" s="1">
        <f t="shared" si="84"/>
        <v>0</v>
      </c>
      <c r="CO414" s="11">
        <f t="shared" si="85"/>
        <v>0</v>
      </c>
      <c r="CP414" s="11">
        <f t="shared" si="86"/>
        <v>0</v>
      </c>
      <c r="CQ414" s="11">
        <f t="shared" si="87"/>
        <v>0</v>
      </c>
      <c r="CR414" s="9" t="e">
        <f t="shared" si="88"/>
        <v>#DIV/0!</v>
      </c>
      <c r="CS414" s="12">
        <f t="shared" si="89"/>
        <v>0</v>
      </c>
      <c r="CT414" s="12">
        <f t="shared" si="90"/>
        <v>0</v>
      </c>
      <c r="CU414" s="5">
        <f t="shared" si="91"/>
        <v>0</v>
      </c>
      <c r="CV414" s="5">
        <f t="shared" si="92"/>
        <v>0</v>
      </c>
      <c r="CW414" s="5" t="str">
        <f t="shared" si="93"/>
        <v/>
      </c>
    </row>
    <row r="415" spans="88:101">
      <c r="CJ415" s="10">
        <f t="shared" si="81"/>
        <v>0</v>
      </c>
      <c r="CK415" s="10">
        <f t="shared" si="82"/>
        <v>0</v>
      </c>
      <c r="CL415" s="1">
        <f t="shared" si="83"/>
        <v>0</v>
      </c>
      <c r="CM415" s="1">
        <v>5</v>
      </c>
      <c r="CN415" s="1">
        <f t="shared" si="84"/>
        <v>0</v>
      </c>
      <c r="CO415" s="11">
        <f t="shared" si="85"/>
        <v>0</v>
      </c>
      <c r="CP415" s="11">
        <f t="shared" si="86"/>
        <v>0</v>
      </c>
      <c r="CQ415" s="11">
        <f t="shared" si="87"/>
        <v>0</v>
      </c>
      <c r="CR415" s="9" t="e">
        <f t="shared" si="88"/>
        <v>#DIV/0!</v>
      </c>
      <c r="CS415" s="12">
        <f t="shared" si="89"/>
        <v>0</v>
      </c>
      <c r="CT415" s="12">
        <f t="shared" si="90"/>
        <v>0</v>
      </c>
      <c r="CU415" s="5">
        <f t="shared" si="91"/>
        <v>0</v>
      </c>
      <c r="CV415" s="5">
        <f t="shared" si="92"/>
        <v>0</v>
      </c>
      <c r="CW415" s="5" t="str">
        <f t="shared" si="93"/>
        <v/>
      </c>
    </row>
    <row r="416" spans="88:101">
      <c r="CJ416" s="10">
        <f t="shared" si="81"/>
        <v>0</v>
      </c>
      <c r="CK416" s="10">
        <f t="shared" si="82"/>
        <v>0</v>
      </c>
      <c r="CL416" s="1">
        <f t="shared" si="83"/>
        <v>0</v>
      </c>
      <c r="CM416" s="1">
        <v>5</v>
      </c>
      <c r="CN416" s="1">
        <f t="shared" si="84"/>
        <v>0</v>
      </c>
      <c r="CO416" s="11">
        <f t="shared" si="85"/>
        <v>0</v>
      </c>
      <c r="CP416" s="11">
        <f t="shared" si="86"/>
        <v>0</v>
      </c>
      <c r="CQ416" s="11">
        <f t="shared" si="87"/>
        <v>0</v>
      </c>
      <c r="CR416" s="9" t="e">
        <f t="shared" si="88"/>
        <v>#DIV/0!</v>
      </c>
      <c r="CS416" s="12">
        <f t="shared" si="89"/>
        <v>0</v>
      </c>
      <c r="CT416" s="12">
        <f t="shared" si="90"/>
        <v>0</v>
      </c>
      <c r="CU416" s="5">
        <f t="shared" si="91"/>
        <v>0</v>
      </c>
      <c r="CV416" s="5">
        <f t="shared" si="92"/>
        <v>0</v>
      </c>
      <c r="CW416" s="5" t="str">
        <f t="shared" si="93"/>
        <v/>
      </c>
    </row>
    <row r="417" spans="88:101">
      <c r="CJ417" s="10">
        <f t="shared" si="81"/>
        <v>0</v>
      </c>
      <c r="CK417" s="10">
        <f t="shared" si="82"/>
        <v>0</v>
      </c>
      <c r="CL417" s="1">
        <f t="shared" si="83"/>
        <v>0</v>
      </c>
      <c r="CM417" s="1">
        <v>5</v>
      </c>
      <c r="CN417" s="1">
        <f t="shared" si="84"/>
        <v>0</v>
      </c>
      <c r="CO417" s="11">
        <f t="shared" si="85"/>
        <v>0</v>
      </c>
      <c r="CP417" s="11">
        <f t="shared" si="86"/>
        <v>0</v>
      </c>
      <c r="CQ417" s="11">
        <f t="shared" si="87"/>
        <v>0</v>
      </c>
      <c r="CR417" s="9" t="e">
        <f t="shared" si="88"/>
        <v>#DIV/0!</v>
      </c>
      <c r="CS417" s="12">
        <f t="shared" si="89"/>
        <v>0</v>
      </c>
      <c r="CT417" s="12">
        <f t="shared" si="90"/>
        <v>0</v>
      </c>
      <c r="CU417" s="5">
        <f t="shared" si="91"/>
        <v>0</v>
      </c>
      <c r="CV417" s="5">
        <f t="shared" si="92"/>
        <v>0</v>
      </c>
      <c r="CW417" s="5" t="str">
        <f t="shared" si="93"/>
        <v/>
      </c>
    </row>
    <row r="418" spans="88:101">
      <c r="CJ418" s="10">
        <f t="shared" si="81"/>
        <v>0</v>
      </c>
      <c r="CK418" s="10">
        <f t="shared" si="82"/>
        <v>0</v>
      </c>
      <c r="CL418" s="1">
        <f t="shared" si="83"/>
        <v>0</v>
      </c>
      <c r="CM418" s="1">
        <v>5</v>
      </c>
      <c r="CN418" s="1">
        <f t="shared" si="84"/>
        <v>0</v>
      </c>
      <c r="CO418" s="11">
        <f t="shared" si="85"/>
        <v>0</v>
      </c>
      <c r="CP418" s="11">
        <f t="shared" si="86"/>
        <v>0</v>
      </c>
      <c r="CQ418" s="11">
        <f t="shared" si="87"/>
        <v>0</v>
      </c>
      <c r="CR418" s="9" t="e">
        <f t="shared" si="88"/>
        <v>#DIV/0!</v>
      </c>
      <c r="CS418" s="12">
        <f t="shared" si="89"/>
        <v>0</v>
      </c>
      <c r="CT418" s="12">
        <f t="shared" si="90"/>
        <v>0</v>
      </c>
      <c r="CU418" s="5">
        <f t="shared" si="91"/>
        <v>0</v>
      </c>
      <c r="CV418" s="5">
        <f t="shared" si="92"/>
        <v>0</v>
      </c>
      <c r="CW418" s="5" t="str">
        <f t="shared" si="93"/>
        <v/>
      </c>
    </row>
    <row r="419" spans="88:101">
      <c r="CJ419" s="10">
        <f t="shared" si="81"/>
        <v>0</v>
      </c>
      <c r="CK419" s="10">
        <f t="shared" si="82"/>
        <v>0</v>
      </c>
      <c r="CL419" s="1">
        <f t="shared" si="83"/>
        <v>0</v>
      </c>
      <c r="CM419" s="1">
        <v>5</v>
      </c>
      <c r="CN419" s="1">
        <f t="shared" si="84"/>
        <v>0</v>
      </c>
      <c r="CO419" s="11">
        <f t="shared" si="85"/>
        <v>0</v>
      </c>
      <c r="CP419" s="11">
        <f t="shared" si="86"/>
        <v>0</v>
      </c>
      <c r="CQ419" s="11">
        <f t="shared" si="87"/>
        <v>0</v>
      </c>
      <c r="CR419" s="9" t="e">
        <f t="shared" si="88"/>
        <v>#DIV/0!</v>
      </c>
      <c r="CS419" s="12">
        <f t="shared" si="89"/>
        <v>0</v>
      </c>
      <c r="CT419" s="12">
        <f t="shared" si="90"/>
        <v>0</v>
      </c>
      <c r="CU419" s="5">
        <f t="shared" si="91"/>
        <v>0</v>
      </c>
      <c r="CV419" s="5">
        <f t="shared" si="92"/>
        <v>0</v>
      </c>
      <c r="CW419" s="5" t="str">
        <f t="shared" si="93"/>
        <v/>
      </c>
    </row>
    <row r="420" spans="88:101">
      <c r="CJ420" s="10">
        <f t="shared" si="81"/>
        <v>0</v>
      </c>
      <c r="CK420" s="10">
        <f t="shared" si="82"/>
        <v>0</v>
      </c>
      <c r="CL420" s="1">
        <f t="shared" si="83"/>
        <v>0</v>
      </c>
      <c r="CM420" s="1">
        <v>5</v>
      </c>
      <c r="CN420" s="1">
        <f t="shared" si="84"/>
        <v>0</v>
      </c>
      <c r="CO420" s="11">
        <f t="shared" si="85"/>
        <v>0</v>
      </c>
      <c r="CP420" s="11">
        <f t="shared" si="86"/>
        <v>0</v>
      </c>
      <c r="CQ420" s="11">
        <f t="shared" si="87"/>
        <v>0</v>
      </c>
      <c r="CR420" s="9" t="e">
        <f t="shared" si="88"/>
        <v>#DIV/0!</v>
      </c>
      <c r="CS420" s="12">
        <f t="shared" si="89"/>
        <v>0</v>
      </c>
      <c r="CT420" s="12">
        <f t="shared" si="90"/>
        <v>0</v>
      </c>
      <c r="CU420" s="5">
        <f t="shared" si="91"/>
        <v>0</v>
      </c>
      <c r="CV420" s="5">
        <f t="shared" si="92"/>
        <v>0</v>
      </c>
      <c r="CW420" s="5" t="str">
        <f t="shared" si="93"/>
        <v/>
      </c>
    </row>
    <row r="421" spans="88:101">
      <c r="CJ421" s="10">
        <f t="shared" si="81"/>
        <v>0</v>
      </c>
      <c r="CK421" s="10">
        <f t="shared" si="82"/>
        <v>0</v>
      </c>
      <c r="CL421" s="1">
        <f t="shared" si="83"/>
        <v>0</v>
      </c>
      <c r="CM421" s="1">
        <v>5</v>
      </c>
      <c r="CN421" s="1">
        <f t="shared" si="84"/>
        <v>0</v>
      </c>
      <c r="CO421" s="11">
        <f t="shared" si="85"/>
        <v>0</v>
      </c>
      <c r="CP421" s="11">
        <f t="shared" si="86"/>
        <v>0</v>
      </c>
      <c r="CQ421" s="11">
        <f t="shared" si="87"/>
        <v>0</v>
      </c>
      <c r="CR421" s="9" t="e">
        <f t="shared" si="88"/>
        <v>#DIV/0!</v>
      </c>
      <c r="CS421" s="12">
        <f t="shared" si="89"/>
        <v>0</v>
      </c>
      <c r="CT421" s="12">
        <f t="shared" si="90"/>
        <v>0</v>
      </c>
      <c r="CU421" s="5">
        <f t="shared" si="91"/>
        <v>0</v>
      </c>
      <c r="CV421" s="5">
        <f t="shared" si="92"/>
        <v>0</v>
      </c>
      <c r="CW421" s="5" t="str">
        <f t="shared" si="93"/>
        <v/>
      </c>
    </row>
    <row r="422" spans="88:101">
      <c r="CJ422" s="10">
        <f t="shared" si="81"/>
        <v>0</v>
      </c>
      <c r="CK422" s="10">
        <f t="shared" si="82"/>
        <v>0</v>
      </c>
      <c r="CL422" s="1">
        <f t="shared" si="83"/>
        <v>0</v>
      </c>
      <c r="CM422" s="1">
        <v>5</v>
      </c>
      <c r="CN422" s="1">
        <f t="shared" si="84"/>
        <v>0</v>
      </c>
      <c r="CO422" s="11">
        <f t="shared" si="85"/>
        <v>0</v>
      </c>
      <c r="CP422" s="11">
        <f t="shared" si="86"/>
        <v>0</v>
      </c>
      <c r="CQ422" s="11">
        <f t="shared" si="87"/>
        <v>0</v>
      </c>
      <c r="CR422" s="9" t="e">
        <f t="shared" si="88"/>
        <v>#DIV/0!</v>
      </c>
      <c r="CS422" s="12">
        <f t="shared" si="89"/>
        <v>0</v>
      </c>
      <c r="CT422" s="12">
        <f t="shared" si="90"/>
        <v>0</v>
      </c>
      <c r="CU422" s="5">
        <f t="shared" si="91"/>
        <v>0</v>
      </c>
      <c r="CV422" s="5">
        <f t="shared" si="92"/>
        <v>0</v>
      </c>
      <c r="CW422" s="5" t="str">
        <f t="shared" si="93"/>
        <v/>
      </c>
    </row>
    <row r="423" spans="88:101">
      <c r="CJ423" s="10">
        <f t="shared" si="81"/>
        <v>0</v>
      </c>
      <c r="CK423" s="10">
        <f t="shared" si="82"/>
        <v>0</v>
      </c>
      <c r="CL423" s="1">
        <f t="shared" si="83"/>
        <v>0</v>
      </c>
      <c r="CM423" s="1">
        <v>5</v>
      </c>
      <c r="CN423" s="1">
        <f t="shared" si="84"/>
        <v>0</v>
      </c>
      <c r="CO423" s="11">
        <f t="shared" si="85"/>
        <v>0</v>
      </c>
      <c r="CP423" s="11">
        <f t="shared" si="86"/>
        <v>0</v>
      </c>
      <c r="CQ423" s="11">
        <f t="shared" si="87"/>
        <v>0</v>
      </c>
      <c r="CR423" s="9" t="e">
        <f t="shared" si="88"/>
        <v>#DIV/0!</v>
      </c>
      <c r="CS423" s="12">
        <f t="shared" si="89"/>
        <v>0</v>
      </c>
      <c r="CT423" s="12">
        <f t="shared" si="90"/>
        <v>0</v>
      </c>
      <c r="CU423" s="5">
        <f t="shared" si="91"/>
        <v>0</v>
      </c>
      <c r="CV423" s="5">
        <f t="shared" si="92"/>
        <v>0</v>
      </c>
      <c r="CW423" s="5" t="str">
        <f t="shared" si="93"/>
        <v/>
      </c>
    </row>
    <row r="424" spans="88:101">
      <c r="CJ424" s="10">
        <f t="shared" si="81"/>
        <v>0</v>
      </c>
      <c r="CK424" s="10">
        <f t="shared" si="82"/>
        <v>0</v>
      </c>
      <c r="CL424" s="1">
        <f t="shared" si="83"/>
        <v>0</v>
      </c>
      <c r="CM424" s="1">
        <v>5</v>
      </c>
      <c r="CN424" s="1">
        <f t="shared" si="84"/>
        <v>0</v>
      </c>
      <c r="CO424" s="11">
        <f t="shared" si="85"/>
        <v>0</v>
      </c>
      <c r="CP424" s="11">
        <f t="shared" si="86"/>
        <v>0</v>
      </c>
      <c r="CQ424" s="11">
        <f t="shared" si="87"/>
        <v>0</v>
      </c>
      <c r="CR424" s="9" t="e">
        <f t="shared" si="88"/>
        <v>#DIV/0!</v>
      </c>
      <c r="CS424" s="12">
        <f t="shared" si="89"/>
        <v>0</v>
      </c>
      <c r="CT424" s="12">
        <f t="shared" si="90"/>
        <v>0</v>
      </c>
      <c r="CU424" s="5">
        <f t="shared" si="91"/>
        <v>0</v>
      </c>
      <c r="CV424" s="5">
        <f t="shared" si="92"/>
        <v>0</v>
      </c>
      <c r="CW424" s="5" t="str">
        <f t="shared" si="93"/>
        <v/>
      </c>
    </row>
    <row r="425" spans="88:101">
      <c r="CJ425" s="10">
        <f t="shared" si="81"/>
        <v>0</v>
      </c>
      <c r="CK425" s="10">
        <f t="shared" si="82"/>
        <v>0</v>
      </c>
      <c r="CL425" s="1">
        <f t="shared" si="83"/>
        <v>0</v>
      </c>
      <c r="CM425" s="1">
        <v>5</v>
      </c>
      <c r="CN425" s="1">
        <f t="shared" si="84"/>
        <v>0</v>
      </c>
      <c r="CO425" s="11">
        <f t="shared" si="85"/>
        <v>0</v>
      </c>
      <c r="CP425" s="11">
        <f t="shared" si="86"/>
        <v>0</v>
      </c>
      <c r="CQ425" s="11">
        <f t="shared" si="87"/>
        <v>0</v>
      </c>
      <c r="CR425" s="9" t="e">
        <f t="shared" si="88"/>
        <v>#DIV/0!</v>
      </c>
      <c r="CS425" s="12">
        <f t="shared" si="89"/>
        <v>0</v>
      </c>
      <c r="CT425" s="12">
        <f t="shared" si="90"/>
        <v>0</v>
      </c>
      <c r="CU425" s="5">
        <f t="shared" si="91"/>
        <v>0</v>
      </c>
      <c r="CV425" s="5">
        <f t="shared" si="92"/>
        <v>0</v>
      </c>
      <c r="CW425" s="5" t="str">
        <f t="shared" si="93"/>
        <v/>
      </c>
    </row>
    <row r="426" spans="88:101">
      <c r="CJ426" s="10">
        <f t="shared" si="81"/>
        <v>0</v>
      </c>
      <c r="CK426" s="10">
        <f t="shared" si="82"/>
        <v>0</v>
      </c>
      <c r="CL426" s="1">
        <f t="shared" si="83"/>
        <v>0</v>
      </c>
      <c r="CM426" s="1">
        <v>5</v>
      </c>
      <c r="CN426" s="1">
        <f t="shared" si="84"/>
        <v>0</v>
      </c>
      <c r="CO426" s="11">
        <f t="shared" si="85"/>
        <v>0</v>
      </c>
      <c r="CP426" s="11">
        <f t="shared" si="86"/>
        <v>0</v>
      </c>
      <c r="CQ426" s="11">
        <f t="shared" si="87"/>
        <v>0</v>
      </c>
      <c r="CR426" s="9" t="e">
        <f t="shared" si="88"/>
        <v>#DIV/0!</v>
      </c>
      <c r="CS426" s="12">
        <f t="shared" si="89"/>
        <v>0</v>
      </c>
      <c r="CT426" s="12">
        <f t="shared" si="90"/>
        <v>0</v>
      </c>
      <c r="CU426" s="5">
        <f t="shared" si="91"/>
        <v>0</v>
      </c>
      <c r="CV426" s="5">
        <f t="shared" si="92"/>
        <v>0</v>
      </c>
      <c r="CW426" s="5" t="str">
        <f t="shared" si="93"/>
        <v/>
      </c>
    </row>
    <row r="427" spans="88:101">
      <c r="CJ427" s="10">
        <f t="shared" si="81"/>
        <v>0</v>
      </c>
      <c r="CK427" s="10">
        <f t="shared" si="82"/>
        <v>0</v>
      </c>
      <c r="CL427" s="1">
        <f t="shared" si="83"/>
        <v>0</v>
      </c>
      <c r="CM427" s="1">
        <v>5</v>
      </c>
      <c r="CN427" s="1">
        <f t="shared" si="84"/>
        <v>0</v>
      </c>
      <c r="CO427" s="11">
        <f t="shared" si="85"/>
        <v>0</v>
      </c>
      <c r="CP427" s="11">
        <f t="shared" si="86"/>
        <v>0</v>
      </c>
      <c r="CQ427" s="11">
        <f t="shared" si="87"/>
        <v>0</v>
      </c>
      <c r="CR427" s="9" t="e">
        <f t="shared" si="88"/>
        <v>#DIV/0!</v>
      </c>
      <c r="CS427" s="12">
        <f t="shared" si="89"/>
        <v>0</v>
      </c>
      <c r="CT427" s="12">
        <f t="shared" si="90"/>
        <v>0</v>
      </c>
      <c r="CU427" s="5">
        <f t="shared" si="91"/>
        <v>0</v>
      </c>
      <c r="CV427" s="5">
        <f t="shared" si="92"/>
        <v>0</v>
      </c>
      <c r="CW427" s="5" t="str">
        <f t="shared" si="93"/>
        <v/>
      </c>
    </row>
    <row r="428" spans="88:101">
      <c r="CJ428" s="10">
        <f t="shared" si="81"/>
        <v>0</v>
      </c>
      <c r="CK428" s="10">
        <f t="shared" si="82"/>
        <v>0</v>
      </c>
      <c r="CL428" s="1">
        <f t="shared" si="83"/>
        <v>0</v>
      </c>
      <c r="CM428" s="1">
        <v>5</v>
      </c>
      <c r="CN428" s="1">
        <f t="shared" si="84"/>
        <v>0</v>
      </c>
      <c r="CO428" s="11">
        <f t="shared" si="85"/>
        <v>0</v>
      </c>
      <c r="CP428" s="11">
        <f t="shared" si="86"/>
        <v>0</v>
      </c>
      <c r="CQ428" s="11">
        <f t="shared" si="87"/>
        <v>0</v>
      </c>
      <c r="CR428" s="9" t="e">
        <f t="shared" si="88"/>
        <v>#DIV/0!</v>
      </c>
      <c r="CS428" s="12">
        <f t="shared" si="89"/>
        <v>0</v>
      </c>
      <c r="CT428" s="12">
        <f t="shared" si="90"/>
        <v>0</v>
      </c>
      <c r="CU428" s="5">
        <f t="shared" si="91"/>
        <v>0</v>
      </c>
      <c r="CV428" s="5">
        <f t="shared" si="92"/>
        <v>0</v>
      </c>
      <c r="CW428" s="5" t="str">
        <f t="shared" si="93"/>
        <v/>
      </c>
    </row>
    <row r="429" spans="88:101">
      <c r="CJ429" s="10">
        <f t="shared" si="81"/>
        <v>0</v>
      </c>
      <c r="CK429" s="10">
        <f t="shared" si="82"/>
        <v>0</v>
      </c>
      <c r="CL429" s="1">
        <f t="shared" si="83"/>
        <v>0</v>
      </c>
      <c r="CM429" s="1">
        <v>5</v>
      </c>
      <c r="CN429" s="1">
        <f t="shared" si="84"/>
        <v>0</v>
      </c>
      <c r="CO429" s="11">
        <f t="shared" si="85"/>
        <v>0</v>
      </c>
      <c r="CP429" s="11">
        <f t="shared" si="86"/>
        <v>0</v>
      </c>
      <c r="CQ429" s="11">
        <f t="shared" si="87"/>
        <v>0</v>
      </c>
      <c r="CR429" s="9" t="e">
        <f t="shared" si="88"/>
        <v>#DIV/0!</v>
      </c>
      <c r="CS429" s="12">
        <f t="shared" si="89"/>
        <v>0</v>
      </c>
      <c r="CT429" s="12">
        <f t="shared" si="90"/>
        <v>0</v>
      </c>
      <c r="CU429" s="5">
        <f t="shared" si="91"/>
        <v>0</v>
      </c>
      <c r="CV429" s="5">
        <f t="shared" si="92"/>
        <v>0</v>
      </c>
      <c r="CW429" s="5" t="str">
        <f t="shared" si="93"/>
        <v/>
      </c>
    </row>
    <row r="430" spans="88:101">
      <c r="CJ430" s="10">
        <f t="shared" si="81"/>
        <v>0</v>
      </c>
      <c r="CK430" s="10">
        <f t="shared" si="82"/>
        <v>0</v>
      </c>
      <c r="CL430" s="1">
        <f t="shared" si="83"/>
        <v>0</v>
      </c>
      <c r="CM430" s="1">
        <v>5</v>
      </c>
      <c r="CN430" s="1">
        <f t="shared" si="84"/>
        <v>0</v>
      </c>
      <c r="CO430" s="11">
        <f t="shared" si="85"/>
        <v>0</v>
      </c>
      <c r="CP430" s="11">
        <f t="shared" si="86"/>
        <v>0</v>
      </c>
      <c r="CQ430" s="11">
        <f t="shared" si="87"/>
        <v>0</v>
      </c>
      <c r="CR430" s="9" t="e">
        <f t="shared" si="88"/>
        <v>#DIV/0!</v>
      </c>
      <c r="CS430" s="12">
        <f t="shared" si="89"/>
        <v>0</v>
      </c>
      <c r="CT430" s="12">
        <f t="shared" si="90"/>
        <v>0</v>
      </c>
      <c r="CU430" s="5">
        <f t="shared" si="91"/>
        <v>0</v>
      </c>
      <c r="CV430" s="5">
        <f t="shared" si="92"/>
        <v>0</v>
      </c>
      <c r="CW430" s="5" t="str">
        <f t="shared" si="93"/>
        <v/>
      </c>
    </row>
    <row r="431" spans="88:101">
      <c r="CJ431" s="10">
        <f t="shared" si="81"/>
        <v>0</v>
      </c>
      <c r="CK431" s="10">
        <f t="shared" si="82"/>
        <v>0</v>
      </c>
      <c r="CL431" s="1">
        <f t="shared" si="83"/>
        <v>0</v>
      </c>
      <c r="CM431" s="1">
        <v>5</v>
      </c>
      <c r="CN431" s="1">
        <f t="shared" si="84"/>
        <v>0</v>
      </c>
      <c r="CO431" s="11">
        <f t="shared" si="85"/>
        <v>0</v>
      </c>
      <c r="CP431" s="11">
        <f t="shared" si="86"/>
        <v>0</v>
      </c>
      <c r="CQ431" s="11">
        <f t="shared" si="87"/>
        <v>0</v>
      </c>
      <c r="CR431" s="9" t="e">
        <f t="shared" si="88"/>
        <v>#DIV/0!</v>
      </c>
      <c r="CS431" s="12">
        <f t="shared" si="89"/>
        <v>0</v>
      </c>
      <c r="CT431" s="12">
        <f t="shared" si="90"/>
        <v>0</v>
      </c>
      <c r="CU431" s="5">
        <f t="shared" si="91"/>
        <v>0</v>
      </c>
      <c r="CV431" s="5">
        <f t="shared" si="92"/>
        <v>0</v>
      </c>
      <c r="CW431" s="5" t="str">
        <f t="shared" si="93"/>
        <v/>
      </c>
    </row>
    <row r="432" spans="88:101">
      <c r="CJ432" s="10">
        <f t="shared" si="81"/>
        <v>0</v>
      </c>
      <c r="CK432" s="10">
        <f t="shared" si="82"/>
        <v>0</v>
      </c>
      <c r="CL432" s="1">
        <f t="shared" si="83"/>
        <v>0</v>
      </c>
      <c r="CM432" s="1">
        <v>5</v>
      </c>
      <c r="CN432" s="1">
        <f t="shared" si="84"/>
        <v>0</v>
      </c>
      <c r="CO432" s="11">
        <f t="shared" si="85"/>
        <v>0</v>
      </c>
      <c r="CP432" s="11">
        <f t="shared" si="86"/>
        <v>0</v>
      </c>
      <c r="CQ432" s="11">
        <f t="shared" si="87"/>
        <v>0</v>
      </c>
      <c r="CR432" s="9" t="e">
        <f t="shared" si="88"/>
        <v>#DIV/0!</v>
      </c>
      <c r="CS432" s="12">
        <f t="shared" si="89"/>
        <v>0</v>
      </c>
      <c r="CT432" s="12">
        <f t="shared" si="90"/>
        <v>0</v>
      </c>
      <c r="CU432" s="5">
        <f t="shared" si="91"/>
        <v>0</v>
      </c>
      <c r="CV432" s="5">
        <f t="shared" si="92"/>
        <v>0</v>
      </c>
      <c r="CW432" s="5" t="str">
        <f t="shared" si="93"/>
        <v/>
      </c>
    </row>
    <row r="433" spans="88:101">
      <c r="CJ433" s="10">
        <f t="shared" si="81"/>
        <v>0</v>
      </c>
      <c r="CK433" s="10">
        <f t="shared" si="82"/>
        <v>0</v>
      </c>
      <c r="CL433" s="1">
        <f t="shared" si="83"/>
        <v>0</v>
      </c>
      <c r="CM433" s="1">
        <v>5</v>
      </c>
      <c r="CN433" s="1">
        <f t="shared" si="84"/>
        <v>0</v>
      </c>
      <c r="CO433" s="11">
        <f t="shared" si="85"/>
        <v>0</v>
      </c>
      <c r="CP433" s="11">
        <f t="shared" si="86"/>
        <v>0</v>
      </c>
      <c r="CQ433" s="11">
        <f t="shared" si="87"/>
        <v>0</v>
      </c>
      <c r="CR433" s="9" t="e">
        <f t="shared" si="88"/>
        <v>#DIV/0!</v>
      </c>
      <c r="CS433" s="12">
        <f t="shared" si="89"/>
        <v>0</v>
      </c>
      <c r="CT433" s="12">
        <f t="shared" si="90"/>
        <v>0</v>
      </c>
      <c r="CU433" s="5">
        <f t="shared" si="91"/>
        <v>0</v>
      </c>
      <c r="CV433" s="5">
        <f t="shared" si="92"/>
        <v>0</v>
      </c>
      <c r="CW433" s="5" t="str">
        <f t="shared" si="93"/>
        <v/>
      </c>
    </row>
    <row r="434" spans="88:101">
      <c r="CJ434" s="10">
        <f t="shared" si="81"/>
        <v>0</v>
      </c>
      <c r="CK434" s="10">
        <f t="shared" si="82"/>
        <v>0</v>
      </c>
      <c r="CL434" s="1">
        <f t="shared" si="83"/>
        <v>0</v>
      </c>
      <c r="CM434" s="1">
        <v>5</v>
      </c>
      <c r="CN434" s="1">
        <f t="shared" si="84"/>
        <v>0</v>
      </c>
      <c r="CO434" s="11">
        <f t="shared" si="85"/>
        <v>0</v>
      </c>
      <c r="CP434" s="11">
        <f t="shared" si="86"/>
        <v>0</v>
      </c>
      <c r="CQ434" s="11">
        <f t="shared" si="87"/>
        <v>0</v>
      </c>
      <c r="CR434" s="9" t="e">
        <f t="shared" si="88"/>
        <v>#DIV/0!</v>
      </c>
      <c r="CS434" s="12">
        <f t="shared" si="89"/>
        <v>0</v>
      </c>
      <c r="CT434" s="12">
        <f t="shared" si="90"/>
        <v>0</v>
      </c>
      <c r="CU434" s="5">
        <f t="shared" si="91"/>
        <v>0</v>
      </c>
      <c r="CV434" s="5">
        <f t="shared" si="92"/>
        <v>0</v>
      </c>
      <c r="CW434" s="5" t="str">
        <f t="shared" si="93"/>
        <v/>
      </c>
    </row>
    <row r="435" spans="88:101">
      <c r="CJ435" s="10">
        <f t="shared" si="81"/>
        <v>0</v>
      </c>
      <c r="CK435" s="10">
        <f t="shared" si="82"/>
        <v>0</v>
      </c>
      <c r="CL435" s="1">
        <f t="shared" si="83"/>
        <v>0</v>
      </c>
      <c r="CM435" s="1">
        <v>5</v>
      </c>
      <c r="CN435" s="1">
        <f t="shared" si="84"/>
        <v>0</v>
      </c>
      <c r="CO435" s="11">
        <f t="shared" si="85"/>
        <v>0</v>
      </c>
      <c r="CP435" s="11">
        <f t="shared" si="86"/>
        <v>0</v>
      </c>
      <c r="CQ435" s="11">
        <f t="shared" si="87"/>
        <v>0</v>
      </c>
      <c r="CR435" s="9" t="e">
        <f t="shared" si="88"/>
        <v>#DIV/0!</v>
      </c>
      <c r="CS435" s="12">
        <f t="shared" si="89"/>
        <v>0</v>
      </c>
      <c r="CT435" s="12">
        <f t="shared" si="90"/>
        <v>0</v>
      </c>
      <c r="CU435" s="5">
        <f t="shared" si="91"/>
        <v>0</v>
      </c>
      <c r="CV435" s="5">
        <f t="shared" si="92"/>
        <v>0</v>
      </c>
      <c r="CW435" s="5" t="str">
        <f t="shared" si="93"/>
        <v/>
      </c>
    </row>
    <row r="436" spans="88:101">
      <c r="CJ436" s="10">
        <f t="shared" si="81"/>
        <v>0</v>
      </c>
      <c r="CK436" s="10">
        <f t="shared" si="82"/>
        <v>0</v>
      </c>
      <c r="CL436" s="1">
        <f t="shared" si="83"/>
        <v>0</v>
      </c>
      <c r="CM436" s="1">
        <v>5</v>
      </c>
      <c r="CN436" s="1">
        <f t="shared" si="84"/>
        <v>0</v>
      </c>
      <c r="CO436" s="11">
        <f t="shared" si="85"/>
        <v>0</v>
      </c>
      <c r="CP436" s="11">
        <f t="shared" si="86"/>
        <v>0</v>
      </c>
      <c r="CQ436" s="11">
        <f t="shared" si="87"/>
        <v>0</v>
      </c>
      <c r="CR436" s="9" t="e">
        <f t="shared" si="88"/>
        <v>#DIV/0!</v>
      </c>
      <c r="CS436" s="12">
        <f t="shared" si="89"/>
        <v>0</v>
      </c>
      <c r="CT436" s="12">
        <f t="shared" si="90"/>
        <v>0</v>
      </c>
      <c r="CU436" s="5">
        <f t="shared" si="91"/>
        <v>0</v>
      </c>
      <c r="CV436" s="5">
        <f t="shared" si="92"/>
        <v>0</v>
      </c>
      <c r="CW436" s="5" t="str">
        <f t="shared" si="93"/>
        <v/>
      </c>
    </row>
    <row r="437" spans="88:101">
      <c r="CJ437" s="10">
        <f t="shared" si="81"/>
        <v>0</v>
      </c>
      <c r="CK437" s="10">
        <f t="shared" si="82"/>
        <v>0</v>
      </c>
      <c r="CL437" s="1">
        <f t="shared" si="83"/>
        <v>0</v>
      </c>
      <c r="CM437" s="1">
        <v>5</v>
      </c>
      <c r="CN437" s="1">
        <f t="shared" si="84"/>
        <v>0</v>
      </c>
      <c r="CO437" s="11">
        <f t="shared" si="85"/>
        <v>0</v>
      </c>
      <c r="CP437" s="11">
        <f t="shared" si="86"/>
        <v>0</v>
      </c>
      <c r="CQ437" s="11">
        <f t="shared" si="87"/>
        <v>0</v>
      </c>
      <c r="CR437" s="9" t="e">
        <f t="shared" si="88"/>
        <v>#DIV/0!</v>
      </c>
      <c r="CS437" s="12">
        <f t="shared" si="89"/>
        <v>0</v>
      </c>
      <c r="CT437" s="12">
        <f t="shared" si="90"/>
        <v>0</v>
      </c>
      <c r="CU437" s="5">
        <f t="shared" si="91"/>
        <v>0</v>
      </c>
      <c r="CV437" s="5">
        <f t="shared" si="92"/>
        <v>0</v>
      </c>
      <c r="CW437" s="5" t="str">
        <f t="shared" si="93"/>
        <v/>
      </c>
    </row>
    <row r="438" spans="88:101">
      <c r="CJ438" s="10">
        <f t="shared" si="81"/>
        <v>0</v>
      </c>
      <c r="CK438" s="10">
        <f t="shared" si="82"/>
        <v>0</v>
      </c>
      <c r="CL438" s="1">
        <f t="shared" si="83"/>
        <v>0</v>
      </c>
      <c r="CM438" s="1">
        <v>5</v>
      </c>
      <c r="CN438" s="1">
        <f t="shared" si="84"/>
        <v>0</v>
      </c>
      <c r="CO438" s="11">
        <f t="shared" si="85"/>
        <v>0</v>
      </c>
      <c r="CP438" s="11">
        <f t="shared" si="86"/>
        <v>0</v>
      </c>
      <c r="CQ438" s="11">
        <f t="shared" si="87"/>
        <v>0</v>
      </c>
      <c r="CR438" s="9" t="e">
        <f t="shared" si="88"/>
        <v>#DIV/0!</v>
      </c>
      <c r="CS438" s="12">
        <f t="shared" si="89"/>
        <v>0</v>
      </c>
      <c r="CT438" s="12">
        <f t="shared" si="90"/>
        <v>0</v>
      </c>
      <c r="CU438" s="5">
        <f t="shared" si="91"/>
        <v>0</v>
      </c>
      <c r="CV438" s="5">
        <f t="shared" si="92"/>
        <v>0</v>
      </c>
      <c r="CW438" s="5" t="str">
        <f t="shared" si="93"/>
        <v/>
      </c>
    </row>
    <row r="439" spans="88:101">
      <c r="CJ439" s="10">
        <f t="shared" si="81"/>
        <v>0</v>
      </c>
      <c r="CK439" s="10">
        <f t="shared" si="82"/>
        <v>0</v>
      </c>
      <c r="CL439" s="1">
        <f t="shared" si="83"/>
        <v>0</v>
      </c>
      <c r="CM439" s="1">
        <v>5</v>
      </c>
      <c r="CN439" s="1">
        <f t="shared" si="84"/>
        <v>0</v>
      </c>
      <c r="CO439" s="11">
        <f t="shared" si="85"/>
        <v>0</v>
      </c>
      <c r="CP439" s="11">
        <f t="shared" si="86"/>
        <v>0</v>
      </c>
      <c r="CQ439" s="11">
        <f t="shared" si="87"/>
        <v>0</v>
      </c>
      <c r="CR439" s="9" t="e">
        <f t="shared" si="88"/>
        <v>#DIV/0!</v>
      </c>
      <c r="CS439" s="12">
        <f t="shared" si="89"/>
        <v>0</v>
      </c>
      <c r="CT439" s="12">
        <f t="shared" si="90"/>
        <v>0</v>
      </c>
      <c r="CU439" s="5">
        <f t="shared" si="91"/>
        <v>0</v>
      </c>
      <c r="CV439" s="5">
        <f t="shared" si="92"/>
        <v>0</v>
      </c>
      <c r="CW439" s="5" t="str">
        <f t="shared" si="93"/>
        <v/>
      </c>
    </row>
    <row r="440" spans="88:101">
      <c r="CJ440" s="10">
        <f t="shared" si="81"/>
        <v>0</v>
      </c>
      <c r="CK440" s="10">
        <f t="shared" si="82"/>
        <v>0</v>
      </c>
      <c r="CL440" s="1">
        <f t="shared" si="83"/>
        <v>0</v>
      </c>
      <c r="CM440" s="1">
        <v>5</v>
      </c>
      <c r="CN440" s="1">
        <f t="shared" si="84"/>
        <v>0</v>
      </c>
      <c r="CO440" s="11">
        <f t="shared" si="85"/>
        <v>0</v>
      </c>
      <c r="CP440" s="11">
        <f t="shared" si="86"/>
        <v>0</v>
      </c>
      <c r="CQ440" s="11">
        <f t="shared" si="87"/>
        <v>0</v>
      </c>
      <c r="CR440" s="9" t="e">
        <f t="shared" si="88"/>
        <v>#DIV/0!</v>
      </c>
      <c r="CS440" s="12">
        <f t="shared" si="89"/>
        <v>0</v>
      </c>
      <c r="CT440" s="12">
        <f t="shared" si="90"/>
        <v>0</v>
      </c>
      <c r="CU440" s="5">
        <f t="shared" si="91"/>
        <v>0</v>
      </c>
      <c r="CV440" s="5">
        <f t="shared" si="92"/>
        <v>0</v>
      </c>
      <c r="CW440" s="5" t="str">
        <f t="shared" si="93"/>
        <v/>
      </c>
    </row>
    <row r="441" spans="88:101">
      <c r="CJ441" s="10">
        <f t="shared" si="81"/>
        <v>0</v>
      </c>
      <c r="CK441" s="10">
        <f t="shared" si="82"/>
        <v>0</v>
      </c>
      <c r="CL441" s="1">
        <f t="shared" si="83"/>
        <v>0</v>
      </c>
      <c r="CM441" s="1">
        <v>5</v>
      </c>
      <c r="CN441" s="1">
        <f t="shared" si="84"/>
        <v>0</v>
      </c>
      <c r="CO441" s="11">
        <f t="shared" si="85"/>
        <v>0</v>
      </c>
      <c r="CP441" s="11">
        <f t="shared" si="86"/>
        <v>0</v>
      </c>
      <c r="CQ441" s="11">
        <f t="shared" si="87"/>
        <v>0</v>
      </c>
      <c r="CR441" s="9" t="e">
        <f t="shared" si="88"/>
        <v>#DIV/0!</v>
      </c>
      <c r="CS441" s="12">
        <f t="shared" si="89"/>
        <v>0</v>
      </c>
      <c r="CT441" s="12">
        <f t="shared" si="90"/>
        <v>0</v>
      </c>
      <c r="CU441" s="5">
        <f t="shared" si="91"/>
        <v>0</v>
      </c>
      <c r="CV441" s="5">
        <f t="shared" si="92"/>
        <v>0</v>
      </c>
      <c r="CW441" s="5" t="str">
        <f t="shared" si="93"/>
        <v/>
      </c>
    </row>
    <row r="442" spans="88:101">
      <c r="CJ442" s="10">
        <f t="shared" si="81"/>
        <v>0</v>
      </c>
      <c r="CK442" s="10">
        <f t="shared" si="82"/>
        <v>0</v>
      </c>
      <c r="CL442" s="1">
        <f t="shared" si="83"/>
        <v>0</v>
      </c>
      <c r="CM442" s="1">
        <v>5</v>
      </c>
      <c r="CN442" s="1">
        <f t="shared" si="84"/>
        <v>0</v>
      </c>
      <c r="CO442" s="11">
        <f t="shared" si="85"/>
        <v>0</v>
      </c>
      <c r="CP442" s="11">
        <f t="shared" si="86"/>
        <v>0</v>
      </c>
      <c r="CQ442" s="11">
        <f t="shared" si="87"/>
        <v>0</v>
      </c>
      <c r="CR442" s="9" t="e">
        <f t="shared" si="88"/>
        <v>#DIV/0!</v>
      </c>
      <c r="CS442" s="12">
        <f t="shared" si="89"/>
        <v>0</v>
      </c>
      <c r="CT442" s="12">
        <f t="shared" si="90"/>
        <v>0</v>
      </c>
      <c r="CU442" s="5">
        <f t="shared" si="91"/>
        <v>0</v>
      </c>
      <c r="CV442" s="5">
        <f t="shared" si="92"/>
        <v>0</v>
      </c>
      <c r="CW442" s="5" t="str">
        <f t="shared" si="93"/>
        <v/>
      </c>
    </row>
    <row r="443" spans="88:101">
      <c r="CJ443" s="10">
        <f t="shared" si="81"/>
        <v>0</v>
      </c>
      <c r="CK443" s="10">
        <f t="shared" si="82"/>
        <v>0</v>
      </c>
      <c r="CL443" s="1">
        <f t="shared" si="83"/>
        <v>0</v>
      </c>
      <c r="CM443" s="1">
        <v>5</v>
      </c>
      <c r="CN443" s="1">
        <f t="shared" si="84"/>
        <v>0</v>
      </c>
      <c r="CO443" s="11">
        <f t="shared" si="85"/>
        <v>0</v>
      </c>
      <c r="CP443" s="11">
        <f t="shared" si="86"/>
        <v>0</v>
      </c>
      <c r="CQ443" s="11">
        <f t="shared" si="87"/>
        <v>0</v>
      </c>
      <c r="CR443" s="9" t="e">
        <f t="shared" si="88"/>
        <v>#DIV/0!</v>
      </c>
      <c r="CS443" s="12">
        <f t="shared" si="89"/>
        <v>0</v>
      </c>
      <c r="CT443" s="12">
        <f t="shared" si="90"/>
        <v>0</v>
      </c>
      <c r="CU443" s="5">
        <f t="shared" si="91"/>
        <v>0</v>
      </c>
      <c r="CV443" s="5">
        <f t="shared" si="92"/>
        <v>0</v>
      </c>
      <c r="CW443" s="5" t="str">
        <f t="shared" si="93"/>
        <v/>
      </c>
    </row>
    <row r="444" spans="88:101">
      <c r="CJ444" s="10">
        <f t="shared" si="81"/>
        <v>0</v>
      </c>
      <c r="CK444" s="10">
        <f t="shared" si="82"/>
        <v>0</v>
      </c>
      <c r="CL444" s="1">
        <f t="shared" si="83"/>
        <v>0</v>
      </c>
      <c r="CM444" s="1">
        <v>5</v>
      </c>
      <c r="CN444" s="1">
        <f t="shared" si="84"/>
        <v>0</v>
      </c>
      <c r="CO444" s="11">
        <f t="shared" si="85"/>
        <v>0</v>
      </c>
      <c r="CP444" s="11">
        <f t="shared" si="86"/>
        <v>0</v>
      </c>
      <c r="CQ444" s="11">
        <f t="shared" si="87"/>
        <v>0</v>
      </c>
      <c r="CR444" s="9" t="e">
        <f t="shared" si="88"/>
        <v>#DIV/0!</v>
      </c>
      <c r="CS444" s="12">
        <f t="shared" si="89"/>
        <v>0</v>
      </c>
      <c r="CT444" s="12">
        <f t="shared" si="90"/>
        <v>0</v>
      </c>
      <c r="CU444" s="5">
        <f t="shared" si="91"/>
        <v>0</v>
      </c>
      <c r="CV444" s="5">
        <f t="shared" si="92"/>
        <v>0</v>
      </c>
      <c r="CW444" s="5" t="str">
        <f t="shared" si="93"/>
        <v/>
      </c>
    </row>
    <row r="445" spans="88:101">
      <c r="CJ445" s="10">
        <f t="shared" si="81"/>
        <v>0</v>
      </c>
      <c r="CK445" s="10">
        <f t="shared" si="82"/>
        <v>0</v>
      </c>
      <c r="CL445" s="1">
        <f t="shared" si="83"/>
        <v>0</v>
      </c>
      <c r="CM445" s="1">
        <v>5</v>
      </c>
      <c r="CN445" s="1">
        <f t="shared" si="84"/>
        <v>0</v>
      </c>
      <c r="CO445" s="11">
        <f t="shared" si="85"/>
        <v>0</v>
      </c>
      <c r="CP445" s="11">
        <f t="shared" si="86"/>
        <v>0</v>
      </c>
      <c r="CQ445" s="11">
        <f t="shared" si="87"/>
        <v>0</v>
      </c>
      <c r="CR445" s="9" t="e">
        <f t="shared" si="88"/>
        <v>#DIV/0!</v>
      </c>
      <c r="CS445" s="12">
        <f t="shared" si="89"/>
        <v>0</v>
      </c>
      <c r="CT445" s="12">
        <f t="shared" si="90"/>
        <v>0</v>
      </c>
      <c r="CU445" s="5">
        <f t="shared" si="91"/>
        <v>0</v>
      </c>
      <c r="CV445" s="5">
        <f t="shared" si="92"/>
        <v>0</v>
      </c>
      <c r="CW445" s="5" t="str">
        <f t="shared" si="93"/>
        <v/>
      </c>
    </row>
    <row r="446" spans="88:101">
      <c r="CJ446" s="10">
        <f t="shared" si="81"/>
        <v>0</v>
      </c>
      <c r="CK446" s="10">
        <f t="shared" si="82"/>
        <v>0</v>
      </c>
      <c r="CL446" s="1">
        <f t="shared" si="83"/>
        <v>0</v>
      </c>
      <c r="CM446" s="1">
        <v>5</v>
      </c>
      <c r="CN446" s="1">
        <f t="shared" si="84"/>
        <v>0</v>
      </c>
      <c r="CO446" s="11">
        <f t="shared" si="85"/>
        <v>0</v>
      </c>
      <c r="CP446" s="11">
        <f t="shared" si="86"/>
        <v>0</v>
      </c>
      <c r="CQ446" s="11">
        <f t="shared" si="87"/>
        <v>0</v>
      </c>
      <c r="CR446" s="9" t="e">
        <f t="shared" si="88"/>
        <v>#DIV/0!</v>
      </c>
      <c r="CS446" s="12">
        <f t="shared" si="89"/>
        <v>0</v>
      </c>
      <c r="CT446" s="12">
        <f t="shared" si="90"/>
        <v>0</v>
      </c>
      <c r="CU446" s="5">
        <f t="shared" si="91"/>
        <v>0</v>
      </c>
      <c r="CV446" s="5">
        <f t="shared" si="92"/>
        <v>0</v>
      </c>
      <c r="CW446" s="5" t="str">
        <f t="shared" si="93"/>
        <v/>
      </c>
    </row>
    <row r="447" spans="88:101">
      <c r="CJ447" s="10">
        <f t="shared" si="81"/>
        <v>0</v>
      </c>
      <c r="CK447" s="10">
        <f t="shared" si="82"/>
        <v>0</v>
      </c>
      <c r="CL447" s="1">
        <f t="shared" si="83"/>
        <v>0</v>
      </c>
      <c r="CM447" s="1">
        <v>5</v>
      </c>
      <c r="CN447" s="1">
        <f t="shared" si="84"/>
        <v>0</v>
      </c>
      <c r="CO447" s="11">
        <f t="shared" si="85"/>
        <v>0</v>
      </c>
      <c r="CP447" s="11">
        <f t="shared" si="86"/>
        <v>0</v>
      </c>
      <c r="CQ447" s="11">
        <f t="shared" si="87"/>
        <v>0</v>
      </c>
      <c r="CR447" s="9" t="e">
        <f t="shared" si="88"/>
        <v>#DIV/0!</v>
      </c>
      <c r="CS447" s="12">
        <f t="shared" si="89"/>
        <v>0</v>
      </c>
      <c r="CT447" s="12">
        <f t="shared" si="90"/>
        <v>0</v>
      </c>
      <c r="CU447" s="5">
        <f t="shared" si="91"/>
        <v>0</v>
      </c>
      <c r="CV447" s="5">
        <f t="shared" si="92"/>
        <v>0</v>
      </c>
      <c r="CW447" s="5" t="str">
        <f t="shared" si="93"/>
        <v/>
      </c>
    </row>
    <row r="448" spans="88:101">
      <c r="CJ448" s="10">
        <f t="shared" si="81"/>
        <v>0</v>
      </c>
      <c r="CK448" s="10">
        <f t="shared" si="82"/>
        <v>0</v>
      </c>
      <c r="CL448" s="1">
        <f t="shared" si="83"/>
        <v>0</v>
      </c>
      <c r="CM448" s="1">
        <v>5</v>
      </c>
      <c r="CN448" s="1">
        <f t="shared" si="84"/>
        <v>0</v>
      </c>
      <c r="CO448" s="11">
        <f t="shared" si="85"/>
        <v>0</v>
      </c>
      <c r="CP448" s="11">
        <f t="shared" si="86"/>
        <v>0</v>
      </c>
      <c r="CQ448" s="11">
        <f t="shared" si="87"/>
        <v>0</v>
      </c>
      <c r="CR448" s="9" t="e">
        <f t="shared" si="88"/>
        <v>#DIV/0!</v>
      </c>
      <c r="CS448" s="12">
        <f t="shared" si="89"/>
        <v>0</v>
      </c>
      <c r="CT448" s="12">
        <f t="shared" si="90"/>
        <v>0</v>
      </c>
      <c r="CU448" s="5">
        <f t="shared" si="91"/>
        <v>0</v>
      </c>
      <c r="CV448" s="5">
        <f t="shared" si="92"/>
        <v>0</v>
      </c>
      <c r="CW448" s="5" t="str">
        <f t="shared" si="93"/>
        <v/>
      </c>
    </row>
    <row r="449" spans="88:101">
      <c r="CJ449" s="10">
        <f t="shared" si="81"/>
        <v>0</v>
      </c>
      <c r="CK449" s="10">
        <f t="shared" si="82"/>
        <v>0</v>
      </c>
      <c r="CL449" s="1">
        <f t="shared" si="83"/>
        <v>0</v>
      </c>
      <c r="CM449" s="1">
        <v>5</v>
      </c>
      <c r="CN449" s="1">
        <f t="shared" si="84"/>
        <v>0</v>
      </c>
      <c r="CO449" s="11">
        <f t="shared" si="85"/>
        <v>0</v>
      </c>
      <c r="CP449" s="11">
        <f t="shared" si="86"/>
        <v>0</v>
      </c>
      <c r="CQ449" s="11">
        <f t="shared" si="87"/>
        <v>0</v>
      </c>
      <c r="CR449" s="9" t="e">
        <f t="shared" si="88"/>
        <v>#DIV/0!</v>
      </c>
      <c r="CS449" s="12">
        <f t="shared" si="89"/>
        <v>0</v>
      </c>
      <c r="CT449" s="12">
        <f t="shared" si="90"/>
        <v>0</v>
      </c>
      <c r="CU449" s="5">
        <f t="shared" si="91"/>
        <v>0</v>
      </c>
      <c r="CV449" s="5">
        <f t="shared" si="92"/>
        <v>0</v>
      </c>
      <c r="CW449" s="5" t="str">
        <f t="shared" si="93"/>
        <v/>
      </c>
    </row>
    <row r="450" spans="88:101">
      <c r="CJ450" s="10">
        <f t="shared" si="81"/>
        <v>0</v>
      </c>
      <c r="CK450" s="10">
        <f t="shared" si="82"/>
        <v>0</v>
      </c>
      <c r="CL450" s="1">
        <f t="shared" si="83"/>
        <v>0</v>
      </c>
      <c r="CM450" s="1">
        <v>5</v>
      </c>
      <c r="CN450" s="1">
        <f t="shared" si="84"/>
        <v>0</v>
      </c>
      <c r="CO450" s="11">
        <f t="shared" si="85"/>
        <v>0</v>
      </c>
      <c r="CP450" s="11">
        <f t="shared" si="86"/>
        <v>0</v>
      </c>
      <c r="CQ450" s="11">
        <f t="shared" si="87"/>
        <v>0</v>
      </c>
      <c r="CR450" s="9" t="e">
        <f t="shared" si="88"/>
        <v>#DIV/0!</v>
      </c>
      <c r="CS450" s="12">
        <f t="shared" si="89"/>
        <v>0</v>
      </c>
      <c r="CT450" s="12">
        <f t="shared" si="90"/>
        <v>0</v>
      </c>
      <c r="CU450" s="5">
        <f t="shared" si="91"/>
        <v>0</v>
      </c>
      <c r="CV450" s="5">
        <f t="shared" si="92"/>
        <v>0</v>
      </c>
      <c r="CW450" s="5" t="str">
        <f t="shared" si="93"/>
        <v/>
      </c>
    </row>
    <row r="451" spans="88:101">
      <c r="CJ451" s="10">
        <f t="shared" ref="CJ451:CJ501" si="94">IF(ISBLANK(CI451),100,CI451)/100*BA451</f>
        <v>0</v>
      </c>
      <c r="CK451" s="10">
        <f t="shared" ref="CK451:CK501" si="95">CJ451/30</f>
        <v>0</v>
      </c>
      <c r="CL451" s="1">
        <f t="shared" ref="CL451:CL501" si="96">ROUND(CK451,0)</f>
        <v>0</v>
      </c>
      <c r="CM451" s="1">
        <v>5</v>
      </c>
      <c r="CN451" s="1">
        <f t="shared" ref="CN451:CN501" si="97">CM451*12*CL451</f>
        <v>0</v>
      </c>
      <c r="CO451" s="11">
        <f t="shared" ref="CO451:CO501" si="98">CJ451/3.3</f>
        <v>0</v>
      </c>
      <c r="CP451" s="11">
        <f t="shared" ref="CP451:CP501" si="99">CO451*40*1.2</f>
        <v>0</v>
      </c>
      <c r="CQ451" s="11">
        <f t="shared" ref="CQ451:CQ501" si="100">CP451+(AU451/10000)</f>
        <v>0</v>
      </c>
      <c r="CR451" s="9" t="e">
        <f t="shared" ref="CR451:CR501" si="101">CN451/CQ451</f>
        <v>#DIV/0!</v>
      </c>
      <c r="CS451" s="12">
        <f t="shared" ref="CS451" si="102">IF(ISBLANK(CH451),60,CH451)/100*BA451</f>
        <v>0</v>
      </c>
      <c r="CT451" s="12">
        <f t="shared" ref="CT451" si="103">ROUNDDOWN((CS451/30),0)</f>
        <v>0</v>
      </c>
      <c r="CU451" s="5">
        <f t="shared" ref="CU451" si="104">CT451*30*3</f>
        <v>0</v>
      </c>
      <c r="CV451" s="5">
        <f t="shared" ref="CV451" si="105">CJ451-CU451</f>
        <v>0</v>
      </c>
      <c r="CW451" s="5" t="str">
        <f t="shared" ref="CW451" si="106">IF(CV451&gt;0, "!","")</f>
        <v/>
      </c>
    </row>
    <row r="452" spans="88:101">
      <c r="CJ452" s="10">
        <f t="shared" si="94"/>
        <v>0</v>
      </c>
      <c r="CK452" s="10">
        <f t="shared" si="95"/>
        <v>0</v>
      </c>
      <c r="CL452" s="1">
        <f t="shared" si="96"/>
        <v>0</v>
      </c>
      <c r="CM452" s="1">
        <v>5</v>
      </c>
      <c r="CN452" s="1">
        <f t="shared" si="97"/>
        <v>0</v>
      </c>
      <c r="CO452" s="11">
        <f t="shared" si="98"/>
        <v>0</v>
      </c>
      <c r="CP452" s="11">
        <f t="shared" si="99"/>
        <v>0</v>
      </c>
      <c r="CQ452" s="11">
        <f t="shared" si="100"/>
        <v>0</v>
      </c>
      <c r="CR452" s="9" t="e">
        <f t="shared" si="101"/>
        <v>#DIV/0!</v>
      </c>
    </row>
    <row r="453" spans="88:101">
      <c r="CJ453" s="10">
        <f t="shared" si="94"/>
        <v>0</v>
      </c>
      <c r="CK453" s="10">
        <f t="shared" si="95"/>
        <v>0</v>
      </c>
      <c r="CL453" s="1">
        <f t="shared" si="96"/>
        <v>0</v>
      </c>
      <c r="CM453" s="1">
        <v>5</v>
      </c>
      <c r="CN453" s="1">
        <f t="shared" si="97"/>
        <v>0</v>
      </c>
      <c r="CO453" s="11">
        <f t="shared" si="98"/>
        <v>0</v>
      </c>
      <c r="CP453" s="11">
        <f t="shared" si="99"/>
        <v>0</v>
      </c>
      <c r="CQ453" s="11">
        <f t="shared" si="100"/>
        <v>0</v>
      </c>
      <c r="CR453" s="9" t="e">
        <f t="shared" si="101"/>
        <v>#DIV/0!</v>
      </c>
    </row>
    <row r="454" spans="88:101">
      <c r="CJ454" s="10">
        <f t="shared" si="94"/>
        <v>0</v>
      </c>
      <c r="CK454" s="10">
        <f t="shared" si="95"/>
        <v>0</v>
      </c>
      <c r="CL454" s="1">
        <f t="shared" si="96"/>
        <v>0</v>
      </c>
      <c r="CM454" s="1">
        <v>5</v>
      </c>
      <c r="CN454" s="1">
        <f t="shared" si="97"/>
        <v>0</v>
      </c>
      <c r="CO454" s="11">
        <f t="shared" si="98"/>
        <v>0</v>
      </c>
      <c r="CP454" s="11">
        <f t="shared" si="99"/>
        <v>0</v>
      </c>
      <c r="CQ454" s="11">
        <f t="shared" si="100"/>
        <v>0</v>
      </c>
      <c r="CR454" s="9" t="e">
        <f t="shared" si="101"/>
        <v>#DIV/0!</v>
      </c>
    </row>
    <row r="455" spans="88:101">
      <c r="CJ455" s="10">
        <f t="shared" si="94"/>
        <v>0</v>
      </c>
      <c r="CK455" s="10">
        <f t="shared" si="95"/>
        <v>0</v>
      </c>
      <c r="CL455" s="1">
        <f t="shared" si="96"/>
        <v>0</v>
      </c>
      <c r="CM455" s="1">
        <v>5</v>
      </c>
      <c r="CN455" s="1">
        <f t="shared" si="97"/>
        <v>0</v>
      </c>
      <c r="CO455" s="11">
        <f t="shared" si="98"/>
        <v>0</v>
      </c>
      <c r="CP455" s="11">
        <f t="shared" si="99"/>
        <v>0</v>
      </c>
      <c r="CQ455" s="11">
        <f t="shared" si="100"/>
        <v>0</v>
      </c>
      <c r="CR455" s="9" t="e">
        <f t="shared" si="101"/>
        <v>#DIV/0!</v>
      </c>
    </row>
    <row r="456" spans="88:101">
      <c r="CJ456" s="10">
        <f t="shared" si="94"/>
        <v>0</v>
      </c>
      <c r="CK456" s="10">
        <f t="shared" si="95"/>
        <v>0</v>
      </c>
      <c r="CL456" s="1">
        <f t="shared" si="96"/>
        <v>0</v>
      </c>
      <c r="CM456" s="1">
        <v>5</v>
      </c>
      <c r="CN456" s="1">
        <f t="shared" si="97"/>
        <v>0</v>
      </c>
      <c r="CO456" s="11">
        <f t="shared" si="98"/>
        <v>0</v>
      </c>
      <c r="CP456" s="11">
        <f t="shared" si="99"/>
        <v>0</v>
      </c>
      <c r="CQ456" s="11">
        <f t="shared" si="100"/>
        <v>0</v>
      </c>
      <c r="CR456" s="9" t="e">
        <f t="shared" si="101"/>
        <v>#DIV/0!</v>
      </c>
    </row>
    <row r="457" spans="88:101">
      <c r="CJ457" s="10">
        <f t="shared" si="94"/>
        <v>0</v>
      </c>
      <c r="CK457" s="10">
        <f t="shared" si="95"/>
        <v>0</v>
      </c>
      <c r="CL457" s="1">
        <f t="shared" si="96"/>
        <v>0</v>
      </c>
      <c r="CM457" s="1">
        <v>5</v>
      </c>
      <c r="CN457" s="1">
        <f t="shared" si="97"/>
        <v>0</v>
      </c>
      <c r="CO457" s="11">
        <f t="shared" si="98"/>
        <v>0</v>
      </c>
      <c r="CP457" s="11">
        <f t="shared" si="99"/>
        <v>0</v>
      </c>
      <c r="CQ457" s="11">
        <f t="shared" si="100"/>
        <v>0</v>
      </c>
      <c r="CR457" s="9" t="e">
        <f t="shared" si="101"/>
        <v>#DIV/0!</v>
      </c>
    </row>
    <row r="458" spans="88:101">
      <c r="CJ458" s="10">
        <f t="shared" si="94"/>
        <v>0</v>
      </c>
      <c r="CK458" s="10">
        <f t="shared" si="95"/>
        <v>0</v>
      </c>
      <c r="CL458" s="1">
        <f t="shared" si="96"/>
        <v>0</v>
      </c>
      <c r="CM458" s="1">
        <v>5</v>
      </c>
      <c r="CN458" s="1">
        <f t="shared" si="97"/>
        <v>0</v>
      </c>
      <c r="CO458" s="11">
        <f t="shared" si="98"/>
        <v>0</v>
      </c>
      <c r="CP458" s="11">
        <f t="shared" si="99"/>
        <v>0</v>
      </c>
      <c r="CQ458" s="11">
        <f t="shared" si="100"/>
        <v>0</v>
      </c>
      <c r="CR458" s="9" t="e">
        <f t="shared" si="101"/>
        <v>#DIV/0!</v>
      </c>
    </row>
    <row r="459" spans="88:101">
      <c r="CJ459" s="10">
        <f t="shared" si="94"/>
        <v>0</v>
      </c>
      <c r="CK459" s="10">
        <f t="shared" si="95"/>
        <v>0</v>
      </c>
      <c r="CL459" s="1">
        <f t="shared" si="96"/>
        <v>0</v>
      </c>
      <c r="CM459" s="1">
        <v>5</v>
      </c>
      <c r="CN459" s="1">
        <f t="shared" si="97"/>
        <v>0</v>
      </c>
      <c r="CO459" s="11">
        <f t="shared" si="98"/>
        <v>0</v>
      </c>
      <c r="CP459" s="11">
        <f t="shared" si="99"/>
        <v>0</v>
      </c>
      <c r="CQ459" s="11">
        <f t="shared" si="100"/>
        <v>0</v>
      </c>
      <c r="CR459" s="9" t="e">
        <f t="shared" si="101"/>
        <v>#DIV/0!</v>
      </c>
    </row>
    <row r="460" spans="88:101">
      <c r="CJ460" s="10">
        <f t="shared" si="94"/>
        <v>0</v>
      </c>
      <c r="CK460" s="10">
        <f t="shared" si="95"/>
        <v>0</v>
      </c>
      <c r="CL460" s="1">
        <f t="shared" si="96"/>
        <v>0</v>
      </c>
      <c r="CM460" s="1">
        <v>5</v>
      </c>
      <c r="CN460" s="1">
        <f t="shared" si="97"/>
        <v>0</v>
      </c>
      <c r="CO460" s="11">
        <f t="shared" si="98"/>
        <v>0</v>
      </c>
      <c r="CP460" s="11">
        <f t="shared" si="99"/>
        <v>0</v>
      </c>
      <c r="CQ460" s="11">
        <f t="shared" si="100"/>
        <v>0</v>
      </c>
      <c r="CR460" s="9" t="e">
        <f t="shared" si="101"/>
        <v>#DIV/0!</v>
      </c>
    </row>
    <row r="461" spans="88:101">
      <c r="CJ461" s="10">
        <f t="shared" si="94"/>
        <v>0</v>
      </c>
      <c r="CK461" s="10">
        <f t="shared" si="95"/>
        <v>0</v>
      </c>
      <c r="CL461" s="1">
        <f t="shared" si="96"/>
        <v>0</v>
      </c>
      <c r="CM461" s="1">
        <v>5</v>
      </c>
      <c r="CN461" s="1">
        <f t="shared" si="97"/>
        <v>0</v>
      </c>
      <c r="CO461" s="11">
        <f t="shared" si="98"/>
        <v>0</v>
      </c>
      <c r="CP461" s="11">
        <f t="shared" si="99"/>
        <v>0</v>
      </c>
      <c r="CQ461" s="11">
        <f t="shared" si="100"/>
        <v>0</v>
      </c>
      <c r="CR461" s="9" t="e">
        <f t="shared" si="101"/>
        <v>#DIV/0!</v>
      </c>
    </row>
    <row r="462" spans="88:101">
      <c r="CJ462" s="10">
        <f t="shared" si="94"/>
        <v>0</v>
      </c>
      <c r="CK462" s="10">
        <f t="shared" si="95"/>
        <v>0</v>
      </c>
      <c r="CL462" s="1">
        <f t="shared" si="96"/>
        <v>0</v>
      </c>
      <c r="CM462" s="1">
        <v>5</v>
      </c>
      <c r="CN462" s="1">
        <f t="shared" si="97"/>
        <v>0</v>
      </c>
      <c r="CO462" s="11">
        <f t="shared" si="98"/>
        <v>0</v>
      </c>
      <c r="CP462" s="11">
        <f t="shared" si="99"/>
        <v>0</v>
      </c>
      <c r="CQ462" s="11">
        <f t="shared" si="100"/>
        <v>0</v>
      </c>
      <c r="CR462" s="9" t="e">
        <f t="shared" si="101"/>
        <v>#DIV/0!</v>
      </c>
    </row>
    <row r="463" spans="88:101">
      <c r="CJ463" s="10">
        <f t="shared" si="94"/>
        <v>0</v>
      </c>
      <c r="CK463" s="10">
        <f t="shared" si="95"/>
        <v>0</v>
      </c>
      <c r="CL463" s="1">
        <f t="shared" si="96"/>
        <v>0</v>
      </c>
      <c r="CM463" s="1">
        <v>5</v>
      </c>
      <c r="CN463" s="1">
        <f t="shared" si="97"/>
        <v>0</v>
      </c>
      <c r="CO463" s="11">
        <f t="shared" si="98"/>
        <v>0</v>
      </c>
      <c r="CP463" s="11">
        <f t="shared" si="99"/>
        <v>0</v>
      </c>
      <c r="CQ463" s="11">
        <f t="shared" si="100"/>
        <v>0</v>
      </c>
      <c r="CR463" s="9" t="e">
        <f t="shared" si="101"/>
        <v>#DIV/0!</v>
      </c>
    </row>
    <row r="464" spans="88:101">
      <c r="CJ464" s="10">
        <f t="shared" si="94"/>
        <v>0</v>
      </c>
      <c r="CK464" s="10">
        <f t="shared" si="95"/>
        <v>0</v>
      </c>
      <c r="CL464" s="1">
        <f t="shared" si="96"/>
        <v>0</v>
      </c>
      <c r="CM464" s="1">
        <v>5</v>
      </c>
      <c r="CN464" s="1">
        <f t="shared" si="97"/>
        <v>0</v>
      </c>
      <c r="CO464" s="11">
        <f t="shared" si="98"/>
        <v>0</v>
      </c>
      <c r="CP464" s="11">
        <f t="shared" si="99"/>
        <v>0</v>
      </c>
      <c r="CQ464" s="11">
        <f t="shared" si="100"/>
        <v>0</v>
      </c>
      <c r="CR464" s="9" t="e">
        <f t="shared" si="101"/>
        <v>#DIV/0!</v>
      </c>
    </row>
    <row r="465" spans="88:96">
      <c r="CJ465" s="10">
        <f t="shared" si="94"/>
        <v>0</v>
      </c>
      <c r="CK465" s="10">
        <f t="shared" si="95"/>
        <v>0</v>
      </c>
      <c r="CL465" s="1">
        <f t="shared" si="96"/>
        <v>0</v>
      </c>
      <c r="CM465" s="1">
        <v>5</v>
      </c>
      <c r="CN465" s="1">
        <f t="shared" si="97"/>
        <v>0</v>
      </c>
      <c r="CO465" s="11">
        <f t="shared" si="98"/>
        <v>0</v>
      </c>
      <c r="CP465" s="11">
        <f t="shared" si="99"/>
        <v>0</v>
      </c>
      <c r="CQ465" s="11">
        <f t="shared" si="100"/>
        <v>0</v>
      </c>
      <c r="CR465" s="9" t="e">
        <f t="shared" si="101"/>
        <v>#DIV/0!</v>
      </c>
    </row>
    <row r="466" spans="88:96">
      <c r="CJ466" s="10">
        <f t="shared" si="94"/>
        <v>0</v>
      </c>
      <c r="CK466" s="10">
        <f t="shared" si="95"/>
        <v>0</v>
      </c>
      <c r="CL466" s="1">
        <f t="shared" si="96"/>
        <v>0</v>
      </c>
      <c r="CM466" s="1">
        <v>5</v>
      </c>
      <c r="CN466" s="1">
        <f t="shared" si="97"/>
        <v>0</v>
      </c>
      <c r="CO466" s="11">
        <f t="shared" si="98"/>
        <v>0</v>
      </c>
      <c r="CP466" s="11">
        <f t="shared" si="99"/>
        <v>0</v>
      </c>
      <c r="CQ466" s="11">
        <f t="shared" si="100"/>
        <v>0</v>
      </c>
      <c r="CR466" s="9" t="e">
        <f t="shared" si="101"/>
        <v>#DIV/0!</v>
      </c>
    </row>
    <row r="467" spans="88:96">
      <c r="CJ467" s="10">
        <f t="shared" si="94"/>
        <v>0</v>
      </c>
      <c r="CK467" s="10">
        <f t="shared" si="95"/>
        <v>0</v>
      </c>
      <c r="CL467" s="1">
        <f t="shared" si="96"/>
        <v>0</v>
      </c>
      <c r="CM467" s="1">
        <v>5</v>
      </c>
      <c r="CN467" s="1">
        <f t="shared" si="97"/>
        <v>0</v>
      </c>
      <c r="CO467" s="11">
        <f t="shared" si="98"/>
        <v>0</v>
      </c>
      <c r="CP467" s="11">
        <f t="shared" si="99"/>
        <v>0</v>
      </c>
      <c r="CQ467" s="11">
        <f t="shared" si="100"/>
        <v>0</v>
      </c>
      <c r="CR467" s="9" t="e">
        <f t="shared" si="101"/>
        <v>#DIV/0!</v>
      </c>
    </row>
    <row r="468" spans="88:96">
      <c r="CJ468" s="10">
        <f t="shared" si="94"/>
        <v>0</v>
      </c>
      <c r="CK468" s="10">
        <f t="shared" si="95"/>
        <v>0</v>
      </c>
      <c r="CL468" s="1">
        <f t="shared" si="96"/>
        <v>0</v>
      </c>
      <c r="CM468" s="1">
        <v>5</v>
      </c>
      <c r="CN468" s="1">
        <f t="shared" si="97"/>
        <v>0</v>
      </c>
      <c r="CO468" s="11">
        <f t="shared" si="98"/>
        <v>0</v>
      </c>
      <c r="CP468" s="11">
        <f t="shared" si="99"/>
        <v>0</v>
      </c>
      <c r="CQ468" s="11">
        <f t="shared" si="100"/>
        <v>0</v>
      </c>
      <c r="CR468" s="9" t="e">
        <f t="shared" si="101"/>
        <v>#DIV/0!</v>
      </c>
    </row>
    <row r="469" spans="88:96">
      <c r="CJ469" s="10">
        <f t="shared" si="94"/>
        <v>0</v>
      </c>
      <c r="CK469" s="10">
        <f t="shared" si="95"/>
        <v>0</v>
      </c>
      <c r="CL469" s="1">
        <f t="shared" si="96"/>
        <v>0</v>
      </c>
      <c r="CM469" s="1">
        <v>5</v>
      </c>
      <c r="CN469" s="1">
        <f t="shared" si="97"/>
        <v>0</v>
      </c>
      <c r="CO469" s="11">
        <f t="shared" si="98"/>
        <v>0</v>
      </c>
      <c r="CP469" s="11">
        <f t="shared" si="99"/>
        <v>0</v>
      </c>
      <c r="CQ469" s="11">
        <f t="shared" si="100"/>
        <v>0</v>
      </c>
      <c r="CR469" s="9" t="e">
        <f t="shared" si="101"/>
        <v>#DIV/0!</v>
      </c>
    </row>
    <row r="470" spans="88:96">
      <c r="CJ470" s="10">
        <f t="shared" si="94"/>
        <v>0</v>
      </c>
      <c r="CK470" s="10">
        <f t="shared" si="95"/>
        <v>0</v>
      </c>
      <c r="CL470" s="1">
        <f t="shared" si="96"/>
        <v>0</v>
      </c>
      <c r="CM470" s="1">
        <v>5</v>
      </c>
      <c r="CN470" s="1">
        <f t="shared" si="97"/>
        <v>0</v>
      </c>
      <c r="CO470" s="11">
        <f t="shared" si="98"/>
        <v>0</v>
      </c>
      <c r="CP470" s="11">
        <f t="shared" si="99"/>
        <v>0</v>
      </c>
      <c r="CQ470" s="11">
        <f t="shared" si="100"/>
        <v>0</v>
      </c>
      <c r="CR470" s="9" t="e">
        <f t="shared" si="101"/>
        <v>#DIV/0!</v>
      </c>
    </row>
    <row r="471" spans="88:96">
      <c r="CJ471" s="10">
        <f t="shared" si="94"/>
        <v>0</v>
      </c>
      <c r="CK471" s="10">
        <f t="shared" si="95"/>
        <v>0</v>
      </c>
      <c r="CL471" s="1">
        <f t="shared" si="96"/>
        <v>0</v>
      </c>
      <c r="CM471" s="1">
        <v>5</v>
      </c>
      <c r="CN471" s="1">
        <f t="shared" si="97"/>
        <v>0</v>
      </c>
      <c r="CO471" s="11">
        <f t="shared" si="98"/>
        <v>0</v>
      </c>
      <c r="CP471" s="11">
        <f t="shared" si="99"/>
        <v>0</v>
      </c>
      <c r="CQ471" s="11">
        <f t="shared" si="100"/>
        <v>0</v>
      </c>
      <c r="CR471" s="9" t="e">
        <f t="shared" si="101"/>
        <v>#DIV/0!</v>
      </c>
    </row>
    <row r="472" spans="88:96">
      <c r="CJ472" s="10">
        <f t="shared" si="94"/>
        <v>0</v>
      </c>
      <c r="CK472" s="10">
        <f t="shared" si="95"/>
        <v>0</v>
      </c>
      <c r="CL472" s="1">
        <f t="shared" si="96"/>
        <v>0</v>
      </c>
      <c r="CM472" s="1">
        <v>5</v>
      </c>
      <c r="CN472" s="1">
        <f t="shared" si="97"/>
        <v>0</v>
      </c>
      <c r="CO472" s="11">
        <f t="shared" si="98"/>
        <v>0</v>
      </c>
      <c r="CP472" s="11">
        <f t="shared" si="99"/>
        <v>0</v>
      </c>
      <c r="CQ472" s="11">
        <f t="shared" si="100"/>
        <v>0</v>
      </c>
      <c r="CR472" s="9" t="e">
        <f t="shared" si="101"/>
        <v>#DIV/0!</v>
      </c>
    </row>
    <row r="473" spans="88:96">
      <c r="CJ473" s="10">
        <f t="shared" si="94"/>
        <v>0</v>
      </c>
      <c r="CK473" s="10">
        <f t="shared" si="95"/>
        <v>0</v>
      </c>
      <c r="CL473" s="1">
        <f t="shared" si="96"/>
        <v>0</v>
      </c>
      <c r="CM473" s="1">
        <v>5</v>
      </c>
      <c r="CN473" s="1">
        <f t="shared" si="97"/>
        <v>0</v>
      </c>
      <c r="CO473" s="11">
        <f t="shared" si="98"/>
        <v>0</v>
      </c>
      <c r="CP473" s="11">
        <f t="shared" si="99"/>
        <v>0</v>
      </c>
      <c r="CQ473" s="11">
        <f t="shared" si="100"/>
        <v>0</v>
      </c>
      <c r="CR473" s="9" t="e">
        <f t="shared" si="101"/>
        <v>#DIV/0!</v>
      </c>
    </row>
    <row r="474" spans="88:96">
      <c r="CJ474" s="10">
        <f t="shared" si="94"/>
        <v>0</v>
      </c>
      <c r="CK474" s="10">
        <f t="shared" si="95"/>
        <v>0</v>
      </c>
      <c r="CL474" s="1">
        <f t="shared" si="96"/>
        <v>0</v>
      </c>
      <c r="CM474" s="1">
        <v>5</v>
      </c>
      <c r="CN474" s="1">
        <f t="shared" si="97"/>
        <v>0</v>
      </c>
      <c r="CO474" s="11">
        <f t="shared" si="98"/>
        <v>0</v>
      </c>
      <c r="CP474" s="11">
        <f t="shared" si="99"/>
        <v>0</v>
      </c>
      <c r="CQ474" s="11">
        <f t="shared" si="100"/>
        <v>0</v>
      </c>
      <c r="CR474" s="9" t="e">
        <f t="shared" si="101"/>
        <v>#DIV/0!</v>
      </c>
    </row>
    <row r="475" spans="88:96">
      <c r="CJ475" s="10">
        <f t="shared" si="94"/>
        <v>0</v>
      </c>
      <c r="CK475" s="10">
        <f t="shared" si="95"/>
        <v>0</v>
      </c>
      <c r="CL475" s="1">
        <f t="shared" si="96"/>
        <v>0</v>
      </c>
      <c r="CM475" s="1">
        <v>5</v>
      </c>
      <c r="CN475" s="1">
        <f t="shared" si="97"/>
        <v>0</v>
      </c>
      <c r="CO475" s="11">
        <f t="shared" si="98"/>
        <v>0</v>
      </c>
      <c r="CP475" s="11">
        <f t="shared" si="99"/>
        <v>0</v>
      </c>
      <c r="CQ475" s="11">
        <f t="shared" si="100"/>
        <v>0</v>
      </c>
      <c r="CR475" s="9" t="e">
        <f t="shared" si="101"/>
        <v>#DIV/0!</v>
      </c>
    </row>
    <row r="476" spans="88:96">
      <c r="CJ476" s="10">
        <f t="shared" si="94"/>
        <v>0</v>
      </c>
      <c r="CK476" s="10">
        <f t="shared" si="95"/>
        <v>0</v>
      </c>
      <c r="CL476" s="1">
        <f t="shared" si="96"/>
        <v>0</v>
      </c>
      <c r="CM476" s="1">
        <v>5</v>
      </c>
      <c r="CN476" s="1">
        <f t="shared" si="97"/>
        <v>0</v>
      </c>
      <c r="CO476" s="11">
        <f t="shared" si="98"/>
        <v>0</v>
      </c>
      <c r="CP476" s="11">
        <f t="shared" si="99"/>
        <v>0</v>
      </c>
      <c r="CQ476" s="11">
        <f t="shared" si="100"/>
        <v>0</v>
      </c>
      <c r="CR476" s="9" t="e">
        <f t="shared" si="101"/>
        <v>#DIV/0!</v>
      </c>
    </row>
    <row r="477" spans="88:96">
      <c r="CJ477" s="10">
        <f t="shared" si="94"/>
        <v>0</v>
      </c>
      <c r="CK477" s="10">
        <f t="shared" si="95"/>
        <v>0</v>
      </c>
      <c r="CL477" s="1">
        <f t="shared" si="96"/>
        <v>0</v>
      </c>
      <c r="CM477" s="1">
        <v>5</v>
      </c>
      <c r="CN477" s="1">
        <f t="shared" si="97"/>
        <v>0</v>
      </c>
      <c r="CO477" s="11">
        <f t="shared" si="98"/>
        <v>0</v>
      </c>
      <c r="CP477" s="11">
        <f t="shared" si="99"/>
        <v>0</v>
      </c>
      <c r="CQ477" s="11">
        <f t="shared" si="100"/>
        <v>0</v>
      </c>
      <c r="CR477" s="9" t="e">
        <f t="shared" si="101"/>
        <v>#DIV/0!</v>
      </c>
    </row>
    <row r="478" spans="88:96">
      <c r="CJ478" s="10">
        <f t="shared" si="94"/>
        <v>0</v>
      </c>
      <c r="CK478" s="10">
        <f t="shared" si="95"/>
        <v>0</v>
      </c>
      <c r="CL478" s="1">
        <f t="shared" si="96"/>
        <v>0</v>
      </c>
      <c r="CM478" s="1">
        <v>5</v>
      </c>
      <c r="CN478" s="1">
        <f t="shared" si="97"/>
        <v>0</v>
      </c>
      <c r="CO478" s="11">
        <f t="shared" si="98"/>
        <v>0</v>
      </c>
      <c r="CP478" s="11">
        <f t="shared" si="99"/>
        <v>0</v>
      </c>
      <c r="CQ478" s="11">
        <f t="shared" si="100"/>
        <v>0</v>
      </c>
      <c r="CR478" s="9" t="e">
        <f t="shared" si="101"/>
        <v>#DIV/0!</v>
      </c>
    </row>
    <row r="479" spans="88:96">
      <c r="CJ479" s="10">
        <f t="shared" si="94"/>
        <v>0</v>
      </c>
      <c r="CK479" s="10">
        <f t="shared" si="95"/>
        <v>0</v>
      </c>
      <c r="CL479" s="1">
        <f t="shared" si="96"/>
        <v>0</v>
      </c>
      <c r="CM479" s="1">
        <v>5</v>
      </c>
      <c r="CN479" s="1">
        <f t="shared" si="97"/>
        <v>0</v>
      </c>
      <c r="CO479" s="11">
        <f t="shared" si="98"/>
        <v>0</v>
      </c>
      <c r="CP479" s="11">
        <f t="shared" si="99"/>
        <v>0</v>
      </c>
      <c r="CQ479" s="11">
        <f t="shared" si="100"/>
        <v>0</v>
      </c>
      <c r="CR479" s="9" t="e">
        <f t="shared" si="101"/>
        <v>#DIV/0!</v>
      </c>
    </row>
    <row r="480" spans="88:96">
      <c r="CJ480" s="10">
        <f t="shared" si="94"/>
        <v>0</v>
      </c>
      <c r="CK480" s="10">
        <f t="shared" si="95"/>
        <v>0</v>
      </c>
      <c r="CL480" s="1">
        <f t="shared" si="96"/>
        <v>0</v>
      </c>
      <c r="CM480" s="1">
        <v>5</v>
      </c>
      <c r="CN480" s="1">
        <f t="shared" si="97"/>
        <v>0</v>
      </c>
      <c r="CO480" s="11">
        <f t="shared" si="98"/>
        <v>0</v>
      </c>
      <c r="CP480" s="11">
        <f t="shared" si="99"/>
        <v>0</v>
      </c>
      <c r="CQ480" s="11">
        <f t="shared" si="100"/>
        <v>0</v>
      </c>
      <c r="CR480" s="9" t="e">
        <f t="shared" si="101"/>
        <v>#DIV/0!</v>
      </c>
    </row>
    <row r="481" spans="88:96">
      <c r="CJ481" s="10">
        <f t="shared" si="94"/>
        <v>0</v>
      </c>
      <c r="CK481" s="10">
        <f t="shared" si="95"/>
        <v>0</v>
      </c>
      <c r="CL481" s="1">
        <f t="shared" si="96"/>
        <v>0</v>
      </c>
      <c r="CM481" s="1">
        <v>5</v>
      </c>
      <c r="CN481" s="1">
        <f t="shared" si="97"/>
        <v>0</v>
      </c>
      <c r="CO481" s="11">
        <f t="shared" si="98"/>
        <v>0</v>
      </c>
      <c r="CP481" s="11">
        <f t="shared" si="99"/>
        <v>0</v>
      </c>
      <c r="CQ481" s="11">
        <f t="shared" si="100"/>
        <v>0</v>
      </c>
      <c r="CR481" s="9" t="e">
        <f t="shared" si="101"/>
        <v>#DIV/0!</v>
      </c>
    </row>
    <row r="482" spans="88:96">
      <c r="CJ482" s="10">
        <f t="shared" si="94"/>
        <v>0</v>
      </c>
      <c r="CK482" s="10">
        <f t="shared" si="95"/>
        <v>0</v>
      </c>
      <c r="CL482" s="1">
        <f t="shared" si="96"/>
        <v>0</v>
      </c>
      <c r="CM482" s="1">
        <v>5</v>
      </c>
      <c r="CN482" s="1">
        <f t="shared" si="97"/>
        <v>0</v>
      </c>
      <c r="CO482" s="11">
        <f t="shared" si="98"/>
        <v>0</v>
      </c>
      <c r="CP482" s="11">
        <f t="shared" si="99"/>
        <v>0</v>
      </c>
      <c r="CQ482" s="11">
        <f t="shared" si="100"/>
        <v>0</v>
      </c>
      <c r="CR482" s="9" t="e">
        <f t="shared" si="101"/>
        <v>#DIV/0!</v>
      </c>
    </row>
    <row r="483" spans="88:96">
      <c r="CJ483" s="10">
        <f t="shared" si="94"/>
        <v>0</v>
      </c>
      <c r="CK483" s="10">
        <f t="shared" si="95"/>
        <v>0</v>
      </c>
      <c r="CL483" s="1">
        <f t="shared" si="96"/>
        <v>0</v>
      </c>
      <c r="CM483" s="1">
        <v>5</v>
      </c>
      <c r="CN483" s="1">
        <f t="shared" si="97"/>
        <v>0</v>
      </c>
      <c r="CO483" s="11">
        <f t="shared" si="98"/>
        <v>0</v>
      </c>
      <c r="CP483" s="11">
        <f t="shared" si="99"/>
        <v>0</v>
      </c>
      <c r="CQ483" s="11">
        <f t="shared" si="100"/>
        <v>0</v>
      </c>
      <c r="CR483" s="9" t="e">
        <f t="shared" si="101"/>
        <v>#DIV/0!</v>
      </c>
    </row>
    <row r="484" spans="88:96">
      <c r="CJ484" s="10">
        <f t="shared" si="94"/>
        <v>0</v>
      </c>
      <c r="CK484" s="10">
        <f t="shared" si="95"/>
        <v>0</v>
      </c>
      <c r="CL484" s="1">
        <f t="shared" si="96"/>
        <v>0</v>
      </c>
      <c r="CM484" s="1">
        <v>5</v>
      </c>
      <c r="CN484" s="1">
        <f t="shared" si="97"/>
        <v>0</v>
      </c>
      <c r="CO484" s="11">
        <f t="shared" si="98"/>
        <v>0</v>
      </c>
      <c r="CP484" s="11">
        <f t="shared" si="99"/>
        <v>0</v>
      </c>
      <c r="CQ484" s="11">
        <f t="shared" si="100"/>
        <v>0</v>
      </c>
      <c r="CR484" s="9" t="e">
        <f t="shared" si="101"/>
        <v>#DIV/0!</v>
      </c>
    </row>
    <row r="485" spans="88:96">
      <c r="CJ485" s="10">
        <f t="shared" si="94"/>
        <v>0</v>
      </c>
      <c r="CK485" s="10">
        <f t="shared" si="95"/>
        <v>0</v>
      </c>
      <c r="CL485" s="1">
        <f t="shared" si="96"/>
        <v>0</v>
      </c>
      <c r="CM485" s="1">
        <v>5</v>
      </c>
      <c r="CN485" s="1">
        <f t="shared" si="97"/>
        <v>0</v>
      </c>
      <c r="CO485" s="11">
        <f t="shared" si="98"/>
        <v>0</v>
      </c>
      <c r="CP485" s="11">
        <f t="shared" si="99"/>
        <v>0</v>
      </c>
      <c r="CQ485" s="11">
        <f t="shared" si="100"/>
        <v>0</v>
      </c>
      <c r="CR485" s="9" t="e">
        <f t="shared" si="101"/>
        <v>#DIV/0!</v>
      </c>
    </row>
    <row r="486" spans="88:96">
      <c r="CJ486" s="10">
        <f t="shared" si="94"/>
        <v>0</v>
      </c>
      <c r="CK486" s="10">
        <f t="shared" si="95"/>
        <v>0</v>
      </c>
      <c r="CL486" s="1">
        <f t="shared" si="96"/>
        <v>0</v>
      </c>
      <c r="CM486" s="1">
        <v>5</v>
      </c>
      <c r="CN486" s="1">
        <f t="shared" si="97"/>
        <v>0</v>
      </c>
      <c r="CO486" s="11">
        <f t="shared" si="98"/>
        <v>0</v>
      </c>
      <c r="CP486" s="11">
        <f t="shared" si="99"/>
        <v>0</v>
      </c>
      <c r="CQ486" s="11">
        <f t="shared" si="100"/>
        <v>0</v>
      </c>
      <c r="CR486" s="9" t="e">
        <f t="shared" si="101"/>
        <v>#DIV/0!</v>
      </c>
    </row>
    <row r="487" spans="88:96">
      <c r="CJ487" s="10">
        <f t="shared" si="94"/>
        <v>0</v>
      </c>
      <c r="CK487" s="10">
        <f t="shared" si="95"/>
        <v>0</v>
      </c>
      <c r="CL487" s="1">
        <f t="shared" si="96"/>
        <v>0</v>
      </c>
      <c r="CM487" s="1">
        <v>5</v>
      </c>
      <c r="CN487" s="1">
        <f t="shared" si="97"/>
        <v>0</v>
      </c>
      <c r="CO487" s="11">
        <f t="shared" si="98"/>
        <v>0</v>
      </c>
      <c r="CP487" s="11">
        <f t="shared" si="99"/>
        <v>0</v>
      </c>
      <c r="CQ487" s="11">
        <f t="shared" si="100"/>
        <v>0</v>
      </c>
      <c r="CR487" s="9" t="e">
        <f t="shared" si="101"/>
        <v>#DIV/0!</v>
      </c>
    </row>
    <row r="488" spans="88:96">
      <c r="CJ488" s="10">
        <f t="shared" si="94"/>
        <v>0</v>
      </c>
      <c r="CK488" s="10">
        <f t="shared" si="95"/>
        <v>0</v>
      </c>
      <c r="CL488" s="1">
        <f t="shared" si="96"/>
        <v>0</v>
      </c>
      <c r="CM488" s="1">
        <v>5</v>
      </c>
      <c r="CN488" s="1">
        <f t="shared" si="97"/>
        <v>0</v>
      </c>
      <c r="CO488" s="11">
        <f t="shared" si="98"/>
        <v>0</v>
      </c>
      <c r="CP488" s="11">
        <f t="shared" si="99"/>
        <v>0</v>
      </c>
      <c r="CQ488" s="11">
        <f t="shared" si="100"/>
        <v>0</v>
      </c>
      <c r="CR488" s="9" t="e">
        <f t="shared" si="101"/>
        <v>#DIV/0!</v>
      </c>
    </row>
    <row r="489" spans="88:96">
      <c r="CJ489" s="10">
        <f t="shared" si="94"/>
        <v>0</v>
      </c>
      <c r="CK489" s="10">
        <f t="shared" si="95"/>
        <v>0</v>
      </c>
      <c r="CL489" s="1">
        <f t="shared" si="96"/>
        <v>0</v>
      </c>
      <c r="CM489" s="1">
        <v>5</v>
      </c>
      <c r="CN489" s="1">
        <f t="shared" si="97"/>
        <v>0</v>
      </c>
      <c r="CO489" s="11">
        <f t="shared" si="98"/>
        <v>0</v>
      </c>
      <c r="CP489" s="11">
        <f t="shared" si="99"/>
        <v>0</v>
      </c>
      <c r="CQ489" s="11">
        <f t="shared" si="100"/>
        <v>0</v>
      </c>
      <c r="CR489" s="9" t="e">
        <f t="shared" si="101"/>
        <v>#DIV/0!</v>
      </c>
    </row>
    <row r="490" spans="88:96">
      <c r="CJ490" s="10">
        <f t="shared" si="94"/>
        <v>0</v>
      </c>
      <c r="CK490" s="10">
        <f t="shared" si="95"/>
        <v>0</v>
      </c>
      <c r="CL490" s="1">
        <f t="shared" si="96"/>
        <v>0</v>
      </c>
      <c r="CM490" s="1">
        <v>5</v>
      </c>
      <c r="CN490" s="1">
        <f t="shared" si="97"/>
        <v>0</v>
      </c>
      <c r="CO490" s="11">
        <f t="shared" si="98"/>
        <v>0</v>
      </c>
      <c r="CP490" s="11">
        <f t="shared" si="99"/>
        <v>0</v>
      </c>
      <c r="CQ490" s="11">
        <f t="shared" si="100"/>
        <v>0</v>
      </c>
      <c r="CR490" s="9" t="e">
        <f t="shared" si="101"/>
        <v>#DIV/0!</v>
      </c>
    </row>
    <row r="491" spans="88:96">
      <c r="CJ491" s="10">
        <f t="shared" si="94"/>
        <v>0</v>
      </c>
      <c r="CK491" s="10">
        <f t="shared" si="95"/>
        <v>0</v>
      </c>
      <c r="CL491" s="1">
        <f t="shared" si="96"/>
        <v>0</v>
      </c>
      <c r="CM491" s="1">
        <v>5</v>
      </c>
      <c r="CN491" s="1">
        <f t="shared" si="97"/>
        <v>0</v>
      </c>
      <c r="CO491" s="11">
        <f t="shared" si="98"/>
        <v>0</v>
      </c>
      <c r="CP491" s="11">
        <f t="shared" si="99"/>
        <v>0</v>
      </c>
      <c r="CQ491" s="11">
        <f t="shared" si="100"/>
        <v>0</v>
      </c>
      <c r="CR491" s="9" t="e">
        <f t="shared" si="101"/>
        <v>#DIV/0!</v>
      </c>
    </row>
    <row r="492" spans="88:96">
      <c r="CJ492" s="10">
        <f t="shared" si="94"/>
        <v>0</v>
      </c>
      <c r="CK492" s="10">
        <f t="shared" si="95"/>
        <v>0</v>
      </c>
      <c r="CL492" s="1">
        <f t="shared" si="96"/>
        <v>0</v>
      </c>
      <c r="CM492" s="1">
        <v>5</v>
      </c>
      <c r="CN492" s="1">
        <f t="shared" si="97"/>
        <v>0</v>
      </c>
      <c r="CO492" s="11">
        <f t="shared" si="98"/>
        <v>0</v>
      </c>
      <c r="CP492" s="11">
        <f t="shared" si="99"/>
        <v>0</v>
      </c>
      <c r="CQ492" s="11">
        <f t="shared" si="100"/>
        <v>0</v>
      </c>
      <c r="CR492" s="9" t="e">
        <f t="shared" si="101"/>
        <v>#DIV/0!</v>
      </c>
    </row>
    <row r="493" spans="88:96">
      <c r="CJ493" s="10">
        <f t="shared" si="94"/>
        <v>0</v>
      </c>
      <c r="CK493" s="10">
        <f t="shared" si="95"/>
        <v>0</v>
      </c>
      <c r="CL493" s="1">
        <f t="shared" si="96"/>
        <v>0</v>
      </c>
      <c r="CM493" s="1">
        <v>5</v>
      </c>
      <c r="CN493" s="1">
        <f t="shared" si="97"/>
        <v>0</v>
      </c>
      <c r="CO493" s="11">
        <f t="shared" si="98"/>
        <v>0</v>
      </c>
      <c r="CP493" s="11">
        <f t="shared" si="99"/>
        <v>0</v>
      </c>
      <c r="CQ493" s="11">
        <f t="shared" si="100"/>
        <v>0</v>
      </c>
      <c r="CR493" s="9" t="e">
        <f t="shared" si="101"/>
        <v>#DIV/0!</v>
      </c>
    </row>
    <row r="494" spans="88:96">
      <c r="CJ494" s="10">
        <f t="shared" si="94"/>
        <v>0</v>
      </c>
      <c r="CK494" s="10">
        <f t="shared" si="95"/>
        <v>0</v>
      </c>
      <c r="CL494" s="1">
        <f t="shared" si="96"/>
        <v>0</v>
      </c>
      <c r="CM494" s="1">
        <v>5</v>
      </c>
      <c r="CN494" s="1">
        <f t="shared" si="97"/>
        <v>0</v>
      </c>
      <c r="CO494" s="11">
        <f t="shared" si="98"/>
        <v>0</v>
      </c>
      <c r="CP494" s="11">
        <f t="shared" si="99"/>
        <v>0</v>
      </c>
      <c r="CQ494" s="11">
        <f t="shared" si="100"/>
        <v>0</v>
      </c>
      <c r="CR494" s="9" t="e">
        <f t="shared" si="101"/>
        <v>#DIV/0!</v>
      </c>
    </row>
    <row r="495" spans="88:96">
      <c r="CJ495" s="10">
        <f t="shared" si="94"/>
        <v>0</v>
      </c>
      <c r="CK495" s="10">
        <f t="shared" si="95"/>
        <v>0</v>
      </c>
      <c r="CL495" s="1">
        <f t="shared" si="96"/>
        <v>0</v>
      </c>
      <c r="CM495" s="1">
        <v>5</v>
      </c>
      <c r="CN495" s="1">
        <f t="shared" si="97"/>
        <v>0</v>
      </c>
      <c r="CO495" s="11">
        <f t="shared" si="98"/>
        <v>0</v>
      </c>
      <c r="CP495" s="11">
        <f t="shared" si="99"/>
        <v>0</v>
      </c>
      <c r="CQ495" s="11">
        <f t="shared" si="100"/>
        <v>0</v>
      </c>
      <c r="CR495" s="9" t="e">
        <f t="shared" si="101"/>
        <v>#DIV/0!</v>
      </c>
    </row>
    <row r="496" spans="88:96">
      <c r="CJ496" s="10">
        <f t="shared" si="94"/>
        <v>0</v>
      </c>
      <c r="CK496" s="10">
        <f t="shared" si="95"/>
        <v>0</v>
      </c>
      <c r="CL496" s="1">
        <f t="shared" si="96"/>
        <v>0</v>
      </c>
      <c r="CM496" s="1">
        <v>5</v>
      </c>
      <c r="CN496" s="1">
        <f t="shared" si="97"/>
        <v>0</v>
      </c>
      <c r="CO496" s="11">
        <f t="shared" si="98"/>
        <v>0</v>
      </c>
      <c r="CP496" s="11">
        <f t="shared" si="99"/>
        <v>0</v>
      </c>
      <c r="CQ496" s="11">
        <f t="shared" si="100"/>
        <v>0</v>
      </c>
      <c r="CR496" s="9" t="e">
        <f t="shared" si="101"/>
        <v>#DIV/0!</v>
      </c>
    </row>
    <row r="497" spans="88:96">
      <c r="CJ497" s="10">
        <f t="shared" si="94"/>
        <v>0</v>
      </c>
      <c r="CK497" s="10">
        <f t="shared" si="95"/>
        <v>0</v>
      </c>
      <c r="CL497" s="1">
        <f t="shared" si="96"/>
        <v>0</v>
      </c>
      <c r="CM497" s="1">
        <v>5</v>
      </c>
      <c r="CN497" s="1">
        <f t="shared" si="97"/>
        <v>0</v>
      </c>
      <c r="CO497" s="11">
        <f t="shared" si="98"/>
        <v>0</v>
      </c>
      <c r="CP497" s="11">
        <f t="shared" si="99"/>
        <v>0</v>
      </c>
      <c r="CQ497" s="11">
        <f t="shared" si="100"/>
        <v>0</v>
      </c>
      <c r="CR497" s="9" t="e">
        <f t="shared" si="101"/>
        <v>#DIV/0!</v>
      </c>
    </row>
    <row r="498" spans="88:96">
      <c r="CJ498" s="10">
        <f t="shared" si="94"/>
        <v>0</v>
      </c>
      <c r="CK498" s="10">
        <f t="shared" si="95"/>
        <v>0</v>
      </c>
      <c r="CL498" s="1">
        <f t="shared" si="96"/>
        <v>0</v>
      </c>
      <c r="CM498" s="1">
        <v>5</v>
      </c>
      <c r="CN498" s="1">
        <f t="shared" si="97"/>
        <v>0</v>
      </c>
      <c r="CO498" s="11">
        <f t="shared" si="98"/>
        <v>0</v>
      </c>
      <c r="CP498" s="11">
        <f t="shared" si="99"/>
        <v>0</v>
      </c>
      <c r="CQ498" s="11">
        <f t="shared" si="100"/>
        <v>0</v>
      </c>
      <c r="CR498" s="9" t="e">
        <f t="shared" si="101"/>
        <v>#DIV/0!</v>
      </c>
    </row>
    <row r="499" spans="88:96">
      <c r="CJ499" s="10">
        <f t="shared" si="94"/>
        <v>0</v>
      </c>
      <c r="CK499" s="10">
        <f t="shared" si="95"/>
        <v>0</v>
      </c>
      <c r="CL499" s="1">
        <f t="shared" si="96"/>
        <v>0</v>
      </c>
      <c r="CM499" s="1">
        <v>5</v>
      </c>
      <c r="CN499" s="1">
        <f t="shared" si="97"/>
        <v>0</v>
      </c>
      <c r="CO499" s="11">
        <f t="shared" si="98"/>
        <v>0</v>
      </c>
      <c r="CP499" s="11">
        <f t="shared" si="99"/>
        <v>0</v>
      </c>
      <c r="CQ499" s="11">
        <f t="shared" si="100"/>
        <v>0</v>
      </c>
      <c r="CR499" s="9" t="e">
        <f t="shared" si="101"/>
        <v>#DIV/0!</v>
      </c>
    </row>
    <row r="500" spans="88:96">
      <c r="CJ500" s="10">
        <f t="shared" si="94"/>
        <v>0</v>
      </c>
      <c r="CK500" s="10">
        <f t="shared" si="95"/>
        <v>0</v>
      </c>
      <c r="CL500" s="1">
        <f t="shared" si="96"/>
        <v>0</v>
      </c>
      <c r="CM500" s="1">
        <v>5</v>
      </c>
      <c r="CN500" s="1">
        <f t="shared" si="97"/>
        <v>0</v>
      </c>
      <c r="CO500" s="11">
        <f t="shared" si="98"/>
        <v>0</v>
      </c>
      <c r="CP500" s="11">
        <f t="shared" si="99"/>
        <v>0</v>
      </c>
      <c r="CQ500" s="11">
        <f t="shared" si="100"/>
        <v>0</v>
      </c>
      <c r="CR500" s="9" t="e">
        <f t="shared" si="101"/>
        <v>#DIV/0!</v>
      </c>
    </row>
    <row r="501" spans="88:96">
      <c r="CJ501" s="10">
        <f t="shared" si="94"/>
        <v>0</v>
      </c>
      <c r="CK501" s="10">
        <f t="shared" si="95"/>
        <v>0</v>
      </c>
      <c r="CL501" s="1">
        <f t="shared" si="96"/>
        <v>0</v>
      </c>
      <c r="CM501" s="1">
        <v>5</v>
      </c>
      <c r="CN501" s="1">
        <f t="shared" si="97"/>
        <v>0</v>
      </c>
      <c r="CO501" s="11">
        <f t="shared" si="98"/>
        <v>0</v>
      </c>
      <c r="CP501" s="11">
        <f t="shared" si="99"/>
        <v>0</v>
      </c>
      <c r="CQ501" s="11">
        <f t="shared" si="100"/>
        <v>0</v>
      </c>
      <c r="CR501" s="9" t="e">
        <f t="shared" si="101"/>
        <v>#DIV/0!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Owner</cp:lastModifiedBy>
  <dcterms:created xsi:type="dcterms:W3CDTF">2017-07-27T02:16:23Z</dcterms:created>
  <dcterms:modified xsi:type="dcterms:W3CDTF">2018-02-13T04:37:20Z</dcterms:modified>
</cp:coreProperties>
</file>